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11805"/>
  </bookViews>
  <sheets>
    <sheet name="大兴区财政局2024年收支预算总表" sheetId="1" r:id="rId1"/>
    <sheet name="大兴区财政局2024年收入预算表" sheetId="2" r:id="rId2"/>
    <sheet name="大兴区财政局2024年支出预算表" sheetId="3" r:id="rId3"/>
    <sheet name="2024年财政拨款收支预算表" sheetId="4" r:id="rId4"/>
    <sheet name="2024年一般公共预算财政拨款支出预算表" sheetId="5" r:id="rId5"/>
    <sheet name="2024年一般公共预算财政拨款基本支出预算表" sheetId="6" r:id="rId6"/>
    <sheet name="2024年政府性基金预算财政拨款支出预算表" sheetId="7" r:id="rId7"/>
    <sheet name="2024年一般公共预算“三公经费“财政拨款支出预算表" sheetId="8" r:id="rId8"/>
    <sheet name="大兴区财政局政府采购预算明细表" sheetId="9" r:id="rId9"/>
    <sheet name="政府购买服务预算财政拨款明细表" sheetId="13" r:id="rId10"/>
    <sheet name="项目支出绩效目标申报表" sheetId="14" r:id="rId11"/>
    <sheet name="部门整体支出绩效目标申报表" sheetId="15" r:id="rId12"/>
  </sheets>
  <definedNames>
    <definedName name="_xlnm._FilterDatabase" localSheetId="10" hidden="1">项目支出绩效目标申报表!$A$5:$XEU$193</definedName>
    <definedName name="_xlnm.Print_Titles" localSheetId="10">项目支出绩效目标申报表!$4:$5</definedName>
  </definedNames>
  <calcPr calcId="144525"/>
</workbook>
</file>

<file path=xl/sharedStrings.xml><?xml version="1.0" encoding="utf-8"?>
<sst xmlns="http://schemas.openxmlformats.org/spreadsheetml/2006/main" count="592">
  <si>
    <t>大兴区财政局2024年收支预算总表</t>
  </si>
  <si>
    <t xml:space="preserve"> </t>
  </si>
  <si>
    <r>
      <rPr>
        <sz val="10.5"/>
        <rFont val="宋体"/>
        <charset val="134"/>
      </rPr>
      <t>　</t>
    </r>
    <r>
      <rPr>
        <sz val="9"/>
        <rFont val="宋体"/>
        <charset val="134"/>
      </rPr>
      <t>单位：万元</t>
    </r>
  </si>
  <si>
    <t>收  入</t>
  </si>
  <si>
    <t>支  出</t>
  </si>
  <si>
    <t>项  目</t>
  </si>
  <si>
    <t>预算数</t>
  </si>
  <si>
    <t>项   目</t>
  </si>
  <si>
    <t>一、一般公共预算财政拨款收入</t>
  </si>
  <si>
    <t>一、一般公共服务支出</t>
  </si>
  <si>
    <t>二、政府性基金预算财政拨款收入</t>
  </si>
  <si>
    <t>二、社会保障和就业支出</t>
  </si>
  <si>
    <t>三、事业收入</t>
  </si>
  <si>
    <t>三、卫生健康支出</t>
  </si>
  <si>
    <t>其中：专户核拨的事业收入</t>
  </si>
  <si>
    <t>四、教育支出</t>
  </si>
  <si>
    <t>四、事业单位经营收入</t>
  </si>
  <si>
    <t>五、上级补助收入</t>
  </si>
  <si>
    <t>六、附属单位上缴收入</t>
  </si>
  <si>
    <t>七、其他收入</t>
  </si>
  <si>
    <t>本年收入合计</t>
  </si>
  <si>
    <t>本年支出合计</t>
  </si>
  <si>
    <t>八、用事业基金弥补收支差额</t>
  </si>
  <si>
    <t>结转下年</t>
  </si>
  <si>
    <t>九、上年结转</t>
  </si>
  <si>
    <t xml:space="preserve">      收  入  总  计</t>
  </si>
  <si>
    <t xml:space="preserve">      支  出  总  计</t>
  </si>
  <si>
    <t>大兴区财政局2024年收入预算表</t>
  </si>
  <si>
    <t>单位：万元</t>
  </si>
  <si>
    <t>功能分类科目</t>
  </si>
  <si>
    <t>合计</t>
  </si>
  <si>
    <t>上年结转</t>
  </si>
  <si>
    <t>一般公共预算财政拨款收入</t>
  </si>
  <si>
    <t>政府性基金预算财政拨款收入</t>
  </si>
  <si>
    <t>事业收入</t>
  </si>
  <si>
    <t>事业单位经营收入</t>
  </si>
  <si>
    <t>上级补助收入</t>
  </si>
  <si>
    <t>附属单位上缴收入</t>
  </si>
  <si>
    <t>其他收入</t>
  </si>
  <si>
    <t>用事业基金弥补收支差额</t>
  </si>
  <si>
    <t>科目编码</t>
  </si>
  <si>
    <t>科目名称</t>
  </si>
  <si>
    <t>金额</t>
  </si>
  <si>
    <t>一般公共服务支出</t>
  </si>
  <si>
    <t>财政事务</t>
  </si>
  <si>
    <t>行政运行</t>
  </si>
  <si>
    <t>信息化建设</t>
  </si>
  <si>
    <t>财政委托业务支出</t>
  </si>
  <si>
    <t>事业运行</t>
  </si>
  <si>
    <t>其他财政事务支出</t>
  </si>
  <si>
    <t>教育支出</t>
  </si>
  <si>
    <t>进修及培训</t>
  </si>
  <si>
    <t>培训支出</t>
  </si>
  <si>
    <t>社会保障和就业支出</t>
  </si>
  <si>
    <t>行政事业单位养老支出</t>
  </si>
  <si>
    <t>行政单位离退休</t>
  </si>
  <si>
    <t>事业单位离退休</t>
  </si>
  <si>
    <t>机关事业单位基本养老保险缴费支出</t>
  </si>
  <si>
    <t>机关事业单位职业年金缴费支出</t>
  </si>
  <si>
    <t>其他行政事业单位养老支出</t>
  </si>
  <si>
    <t>卫生健康支出</t>
  </si>
  <si>
    <t>行政事业单位医疗</t>
  </si>
  <si>
    <t>行政单位医疗</t>
  </si>
  <si>
    <t>事业单位医疗</t>
  </si>
  <si>
    <t>公务员医疗补助</t>
  </si>
  <si>
    <t>合    计</t>
  </si>
  <si>
    <t>大兴区财政局2024年支出预算表</t>
  </si>
  <si>
    <r>
      <rPr>
        <b/>
        <sz val="12"/>
        <rFont val="黑体"/>
        <charset val="134"/>
      </rPr>
      <t xml:space="preserve">                                                              </t>
    </r>
    <r>
      <rPr>
        <b/>
        <sz val="10.5"/>
        <rFont val="黑体"/>
        <charset val="134"/>
      </rPr>
      <t>单位：万元</t>
    </r>
  </si>
  <si>
    <t>政府支出经济分类科目</t>
  </si>
  <si>
    <t>部门支出经济分类科目</t>
  </si>
  <si>
    <t>基本支出</t>
  </si>
  <si>
    <t>项目支出</t>
  </si>
  <si>
    <t>上缴上级支出</t>
  </si>
  <si>
    <t>事业单位经营支出</t>
  </si>
  <si>
    <t>对附属单位补助支出</t>
  </si>
  <si>
    <t>机关工资福利支出</t>
  </si>
  <si>
    <t>工资福利支出</t>
  </si>
  <si>
    <t>对个人和家庭的补助</t>
  </si>
  <si>
    <t>机关商品和服务支出</t>
  </si>
  <si>
    <t>商品和服务支出</t>
  </si>
  <si>
    <t>办公经费</t>
  </si>
  <si>
    <t>取暖费</t>
  </si>
  <si>
    <t>公务接待费</t>
  </si>
  <si>
    <t>工会经费</t>
  </si>
  <si>
    <t>福利费</t>
  </si>
  <si>
    <t>公务用车运行维护费</t>
  </si>
  <si>
    <t>其他交通费用</t>
  </si>
  <si>
    <t>社会福利和救助</t>
  </si>
  <si>
    <t>生活补助</t>
  </si>
  <si>
    <t>大兴区财政局2024年财政拨款收支预算表</t>
  </si>
  <si>
    <t>收    入</t>
  </si>
  <si>
    <t>支    出</t>
  </si>
  <si>
    <t>一般公共预算财政拨款预算数</t>
  </si>
  <si>
    <t>政府性基金预算财政拨款预算数</t>
  </si>
  <si>
    <t>一、本年收入</t>
  </si>
  <si>
    <t>一、本年支出</t>
  </si>
  <si>
    <t>（一）一般公共预算拨款</t>
  </si>
  <si>
    <t>（一）一般公共服务支出</t>
  </si>
  <si>
    <t>（二）政府性基金预算拨款</t>
  </si>
  <si>
    <t>（二）社会保障和就业支出</t>
  </si>
  <si>
    <t xml:space="preserve"> (三)卫生健康支出</t>
  </si>
  <si>
    <t>（四）教育支出</t>
  </si>
  <si>
    <t>二、上年结转</t>
  </si>
  <si>
    <t>　二、结转下年</t>
  </si>
  <si>
    <t>支  出  总  计</t>
  </si>
  <si>
    <t>大兴区财政局</t>
  </si>
  <si>
    <t>2024年一般公共预算财政拨款支出预算表</t>
  </si>
  <si>
    <t xml:space="preserve">                                                                    单位：万元</t>
  </si>
  <si>
    <t>2023年执行数</t>
  </si>
  <si>
    <t>2024年年初预算数</t>
  </si>
  <si>
    <t>2024年预算数比上年执行数</t>
  </si>
  <si>
    <t>小计</t>
  </si>
  <si>
    <t>增减额</t>
  </si>
  <si>
    <t>增减%</t>
  </si>
  <si>
    <t xml:space="preserve">  行政运行</t>
  </si>
  <si>
    <t xml:space="preserve">  信息化建设</t>
  </si>
  <si>
    <t xml:space="preserve">  财政委托业务支出</t>
  </si>
  <si>
    <t xml:space="preserve">  事业运行</t>
  </si>
  <si>
    <t xml:space="preserve">  其他财政事务支出</t>
  </si>
  <si>
    <t xml:space="preserve">  培训支出</t>
  </si>
  <si>
    <t xml:space="preserve">事业单位离退休 </t>
  </si>
  <si>
    <t xml:space="preserve"> 其他行政事业单位养老支出</t>
  </si>
  <si>
    <t>2024年一般公共预算财政拨款基本支出预算表</t>
  </si>
  <si>
    <t>2024年基本支出</t>
  </si>
  <si>
    <t>人员支出</t>
  </si>
  <si>
    <t>公用支出</t>
  </si>
  <si>
    <t>工资奖金津补贴</t>
  </si>
  <si>
    <t>基本工资</t>
  </si>
  <si>
    <t>津贴补贴</t>
  </si>
  <si>
    <t>奖金</t>
  </si>
  <si>
    <t>绩效工资</t>
  </si>
  <si>
    <t>社会保障缴费</t>
  </si>
  <si>
    <t xml:space="preserve"> 机关事业单位基本养老保险缴费</t>
  </si>
  <si>
    <t>职业年金缴费</t>
  </si>
  <si>
    <t>职工基本医疗保险缴费</t>
  </si>
  <si>
    <t>公务员医疗补助缴费</t>
  </si>
  <si>
    <t>其他社会保障缴费</t>
  </si>
  <si>
    <t>住房公积金</t>
  </si>
  <si>
    <t>办公费</t>
  </si>
  <si>
    <t>印刷费</t>
  </si>
  <si>
    <t>手续费</t>
  </si>
  <si>
    <t>水费</t>
  </si>
  <si>
    <t>电费</t>
  </si>
  <si>
    <t>邮电费</t>
  </si>
  <si>
    <t>差旅费</t>
  </si>
  <si>
    <t>维修（护）费</t>
  </si>
  <si>
    <t>会议费</t>
  </si>
  <si>
    <t>劳务费</t>
  </si>
  <si>
    <t>其他商品和服务支出</t>
  </si>
  <si>
    <t>对个人和家庭补助支出</t>
  </si>
  <si>
    <t>奖励金</t>
  </si>
  <si>
    <t>离退休费</t>
  </si>
  <si>
    <t>退休费</t>
  </si>
  <si>
    <t>2024年政府性基金预算财政拨款支出预算表</t>
  </si>
  <si>
    <t>部门指出经济分类科目</t>
  </si>
  <si>
    <t>本年政府性基金预算支出</t>
  </si>
  <si>
    <t>2024年一般公共预算“三公经费”</t>
  </si>
  <si>
    <t>财政拨款支出预算表</t>
  </si>
  <si>
    <t>项    目</t>
  </si>
  <si>
    <t>2023年预算数</t>
  </si>
  <si>
    <t>2023年预算执行数</t>
  </si>
  <si>
    <t>2024年预算数</t>
  </si>
  <si>
    <t>1．因公出国（境）费用</t>
  </si>
  <si>
    <t>2．公务接待费</t>
  </si>
  <si>
    <t>3．公务用车费</t>
  </si>
  <si>
    <t xml:space="preserve">  其中：（1）公务用车运行维护费</t>
  </si>
  <si>
    <t xml:space="preserve">        （2）公务用车购置</t>
  </si>
  <si>
    <t>大兴区财政局2024年政府采购预算明细表</t>
  </si>
  <si>
    <t>单位:万元</t>
  </si>
  <si>
    <t>项目</t>
  </si>
  <si>
    <t>总计</t>
  </si>
  <si>
    <t>财政性资金</t>
  </si>
  <si>
    <t>非财政性资金</t>
  </si>
  <si>
    <t>一般公共预算</t>
  </si>
  <si>
    <t>政府性基金预算</t>
  </si>
  <si>
    <t>其他资金</t>
  </si>
  <si>
    <t>货物</t>
  </si>
  <si>
    <t>工程</t>
  </si>
  <si>
    <t>服务</t>
  </si>
  <si>
    <t>大兴区财政局2024年政府购买服务预算财政拨款明细表</t>
  </si>
  <si>
    <t>单位：万元（保留六位小数）</t>
  </si>
  <si>
    <t>编码（代码）</t>
  </si>
  <si>
    <t>政府购买服务目录及项目名称</t>
  </si>
  <si>
    <t>支出功能分类科目</t>
  </si>
  <si>
    <t>预算批复数</t>
  </si>
  <si>
    <t>北京市大兴区财政局</t>
  </si>
  <si>
    <t xml:space="preserve">    北京市大兴区财政局本级行政</t>
  </si>
  <si>
    <t>A</t>
  </si>
  <si>
    <t xml:space="preserve">        公共服务</t>
  </si>
  <si>
    <t xml:space="preserve">   A15</t>
  </si>
  <si>
    <t xml:space="preserve">            公共信息与宣传服务</t>
  </si>
  <si>
    <t xml:space="preserve">      A150401</t>
  </si>
  <si>
    <t xml:space="preserve">                公共信息系统开发与维护服务-信息化运行维护费-1</t>
  </si>
  <si>
    <t>2010607 信息化建设</t>
  </si>
  <si>
    <t xml:space="preserve">   A16</t>
  </si>
  <si>
    <t xml:space="preserve">            行业管理服务</t>
  </si>
  <si>
    <t xml:space="preserve">      A160501</t>
  </si>
  <si>
    <t xml:space="preserve">                行业规范服务-2023年度行政事业性国有资产报告核查服务</t>
  </si>
  <si>
    <t>2010608 财政委托业务支出</t>
  </si>
  <si>
    <t xml:space="preserve">      A160502</t>
  </si>
  <si>
    <t xml:space="preserve">                行业规范服务-2024年事业单位及事业单位所办企业产权登记核查服务</t>
  </si>
  <si>
    <t xml:space="preserve">      A160503</t>
  </si>
  <si>
    <t xml:space="preserve">                行业规范服务-2024年度财政支出预算绩效管理工作服务</t>
  </si>
  <si>
    <t xml:space="preserve">      A160601</t>
  </si>
  <si>
    <t xml:space="preserve">                标准制修订服务-质量管理体系年服务</t>
  </si>
  <si>
    <t>2010699 其他财政事务支出</t>
  </si>
  <si>
    <t xml:space="preserve">   A17</t>
  </si>
  <si>
    <t xml:space="preserve">            技术性公共服务</t>
  </si>
  <si>
    <t xml:space="preserve">      A170101</t>
  </si>
  <si>
    <t xml:space="preserve">                技术评审鉴定评估服务-公立医院薪酬制度改革财务咨询服务</t>
  </si>
  <si>
    <t xml:space="preserve">      A170102</t>
  </si>
  <si>
    <t xml:space="preserve">                技术评审鉴定评估服务-财政监督咨询服务</t>
  </si>
  <si>
    <t xml:space="preserve">      A170103</t>
  </si>
  <si>
    <t xml:space="preserve">                技术评审鉴定评估服务-大兴区财政承受能力论证评估服务</t>
  </si>
  <si>
    <t xml:space="preserve">      A170104</t>
  </si>
  <si>
    <t xml:space="preserve">                技术评审鉴定评估服务-2024年度财政投资评审工作服务</t>
  </si>
  <si>
    <t xml:space="preserve">      A170105</t>
  </si>
  <si>
    <t xml:space="preserve">                技术评审鉴定评估服务-2024年集体经营性建设用地财务成本估算及资产评估服务</t>
  </si>
  <si>
    <t>B</t>
  </si>
  <si>
    <t xml:space="preserve">         政府履职辅助性服务</t>
  </si>
  <si>
    <t xml:space="preserve">   B01</t>
  </si>
  <si>
    <t xml:space="preserve">            法律服务</t>
  </si>
  <si>
    <t xml:space="preserve">      B010201</t>
  </si>
  <si>
    <t xml:space="preserve">                法律咨询服务-聘请法律顾问服务</t>
  </si>
  <si>
    <t xml:space="preserve">      B010202</t>
  </si>
  <si>
    <t xml:space="preserve">                法律咨询服务-政府采购专项案件法律咨询服务</t>
  </si>
  <si>
    <t xml:space="preserve">   B07</t>
  </si>
  <si>
    <t xml:space="preserve">            评审、评估和评价服务</t>
  </si>
  <si>
    <t xml:space="preserve">      B070201</t>
  </si>
  <si>
    <t xml:space="preserve">                评估和评价服务-2024年行政事业单位内控外评工作服务</t>
  </si>
  <si>
    <t xml:space="preserve">   B11</t>
  </si>
  <si>
    <t xml:space="preserve">            后勤服务</t>
  </si>
  <si>
    <t xml:space="preserve">      B110201</t>
  </si>
  <si>
    <t xml:space="preserve">                物业管理服务-物业管理-3</t>
  </si>
  <si>
    <t>大兴区财政局2024年项目支出绩效目标申报表</t>
  </si>
  <si>
    <t>金额单位：万元</t>
  </si>
  <si>
    <t>序号</t>
  </si>
  <si>
    <t>项目名称</t>
  </si>
  <si>
    <t>项目总额</t>
  </si>
  <si>
    <t>绩效目标</t>
  </si>
  <si>
    <t>一级指标</t>
  </si>
  <si>
    <t>二级指标</t>
  </si>
  <si>
    <t>三级指标</t>
  </si>
  <si>
    <t>绩效指标性质</t>
  </si>
  <si>
    <t>本年绩效指标值</t>
  </si>
  <si>
    <t>绩效度量单位</t>
  </si>
  <si>
    <t>信息化运行维护费-1</t>
  </si>
  <si>
    <t>对信息化系统进行升级维护，保证系统正常使用。对信息化系统进行升级维护，保证系统正常使用。</t>
  </si>
  <si>
    <t>效益指标</t>
  </si>
  <si>
    <t>社会效益指标</t>
  </si>
  <si>
    <t>非税收入收缴效率提高</t>
  </si>
  <si>
    <t>定性</t>
  </si>
  <si>
    <t>优良中低差</t>
  </si>
  <si>
    <t>类</t>
  </si>
  <si>
    <t>提高部门决算管理水平</t>
  </si>
  <si>
    <t>因信息服务效果差产生用户投诉事件</t>
  </si>
  <si>
    <t>≤</t>
  </si>
  <si>
    <t>1</t>
  </si>
  <si>
    <t>次</t>
  </si>
  <si>
    <t>对全区财政票据使用情况的正面影响</t>
  </si>
  <si>
    <t>满意度指标</t>
  </si>
  <si>
    <t>服务对象满意度指标</t>
  </si>
  <si>
    <t>满意度</t>
  </si>
  <si>
    <t>≥</t>
  </si>
  <si>
    <t>95</t>
  </si>
  <si>
    <t>%</t>
  </si>
  <si>
    <t>产出指标</t>
  </si>
  <si>
    <t>数量指标</t>
  </si>
  <si>
    <t>系统运维个数</t>
  </si>
  <si>
    <t>10</t>
  </si>
  <si>
    <t>个</t>
  </si>
  <si>
    <t>系统运维人员数量</t>
  </si>
  <si>
    <t>3</t>
  </si>
  <si>
    <t>人</t>
  </si>
  <si>
    <t>电子化票据系统覆盖单位</t>
  </si>
  <si>
    <t>400</t>
  </si>
  <si>
    <t>家</t>
  </si>
  <si>
    <t>质量指标</t>
  </si>
  <si>
    <t>各系统稳定率</t>
  </si>
  <si>
    <t>99</t>
  </si>
  <si>
    <t>重大业务服务中断事件</t>
  </si>
  <si>
    <t>时效指标</t>
  </si>
  <si>
    <t>系统运行维护响应时间</t>
  </si>
  <si>
    <t>天</t>
  </si>
  <si>
    <t>按期完成合同签订工作并支付</t>
  </si>
  <si>
    <t>对信息化系统进行升级维护，保证系统正常使用。</t>
  </si>
  <si>
    <t>期/年</t>
  </si>
  <si>
    <t>成本指标</t>
  </si>
  <si>
    <t>经济成本指标</t>
  </si>
  <si>
    <t>项目经费</t>
  </si>
  <si>
    <t>430.11</t>
  </si>
  <si>
    <t>万元</t>
  </si>
  <si>
    <t>物业管理-3</t>
  </si>
  <si>
    <t xml:space="preserve"> 2024年物业费及保洁费13.5万元。</t>
  </si>
  <si>
    <t>提高行政效能，保障单位工作正常运转</t>
  </si>
  <si>
    <t>物业维修服务及保洁服务质量</t>
  </si>
  <si>
    <t>维修及保洁服务响应时间。</t>
  </si>
  <si>
    <t>物业服务覆盖范围</t>
  </si>
  <si>
    <t>＝</t>
  </si>
  <si>
    <t>2326.3</t>
  </si>
  <si>
    <t>平方米</t>
  </si>
  <si>
    <t>90</t>
  </si>
  <si>
    <t>项目总成本</t>
  </si>
  <si>
    <t>13.5</t>
  </si>
  <si>
    <t>质量管理体系年服务</t>
  </si>
  <si>
    <t>保持我局贯标体系的良好运转和持续提升，以助力我局管理进一步规范化和高效能。保持我局质量管理体系证书的有效性。</t>
  </si>
  <si>
    <t>年审完成率</t>
  </si>
  <si>
    <t>100</t>
  </si>
  <si>
    <t>咨询服务覆盖科室数量</t>
  </si>
  <si>
    <t>29</t>
  </si>
  <si>
    <t>项目实施周期</t>
  </si>
  <si>
    <t>年</t>
  </si>
  <si>
    <t>对我局贯标体系进行年审，全面了解我局质量管理体系执行情况 ，进一步提高财政财务管理能力</t>
  </si>
  <si>
    <t>持续提升</t>
  </si>
  <si>
    <t>项</t>
  </si>
  <si>
    <t>项目总预算</t>
  </si>
  <si>
    <t>4.5</t>
  </si>
  <si>
    <t>2024年度财政支出预算绩效管理工作服务</t>
  </si>
  <si>
    <t>通过开展事前评估、事后评价、成本绩效分析及镇街运行综合绩效评价等预算绩效管理工作，全面实施预算绩效管理，推动预算管理、绩效管理深度融合，为支出科室优化财政资源配置提供决策支撑，进而整体提高预算管理水平。</t>
  </si>
  <si>
    <t>宣传绩效管理理念和方法</t>
  </si>
  <si>
    <t>良好</t>
  </si>
  <si>
    <t>级</t>
  </si>
  <si>
    <t>经济效益指标</t>
  </si>
  <si>
    <t>减少不合理支出，节约财政资金</t>
  </si>
  <si>
    <t>为支出科室优化财政资源配置提供支撑</t>
  </si>
  <si>
    <t>可持续影响指标</t>
  </si>
  <si>
    <t>提高项目支出预算管理水平</t>
  </si>
  <si>
    <t>业务支出科室满意度</t>
  </si>
  <si>
    <t>市级绩效考核任务完成率</t>
  </si>
  <si>
    <t>评估评价报告质量达标（完成三级复核，数据清晰、完整、真实）率</t>
  </si>
  <si>
    <t>评估评价专家质量达标（市级专家库遴选）率</t>
  </si>
  <si>
    <t>事前评估及时（随报、随评、随入库）完成率</t>
  </si>
  <si>
    <t>事后评价工作完成及时性</t>
  </si>
  <si>
    <t>11</t>
  </si>
  <si>
    <t>月</t>
  </si>
  <si>
    <t>部门整体评价个数</t>
  </si>
  <si>
    <t>5</t>
  </si>
  <si>
    <t>政策/项目事前评估个数</t>
  </si>
  <si>
    <t>8</t>
  </si>
  <si>
    <t>成本绩效分析个数</t>
  </si>
  <si>
    <t>政策/项目事后绩效评价个数</t>
  </si>
  <si>
    <t>75</t>
  </si>
  <si>
    <t>镇街行政运行综合绩效评价次数</t>
  </si>
  <si>
    <t>单项成本控制（付费标准*折扣率）率</t>
  </si>
  <si>
    <t>2024年度财政投资评审工作服务</t>
  </si>
  <si>
    <t>目标1：以助力节约财政资金、提高财政资金使用效益为目标。
目标2：为支出科室安排部门预算和拨付资金提供重要参考依据。
目标3：可以提高项目单位预算编制质量、优化预算资源配置，提高预算管理水平。</t>
  </si>
  <si>
    <t>减少不合理支出，节约财政资金，综合审减率</t>
  </si>
  <si>
    <t>提高预算编制质量及项目支出预算管理水平</t>
  </si>
  <si>
    <t>结决算评审项目个数</t>
  </si>
  <si>
    <t>6</t>
  </si>
  <si>
    <t>预算评审项目个数</t>
  </si>
  <si>
    <t>350</t>
  </si>
  <si>
    <t>评审结论出具后正式评审报告出具时间</t>
  </si>
  <si>
    <t>工作日</t>
  </si>
  <si>
    <t>受托评审机构完成评审结论及时性</t>
  </si>
  <si>
    <t>评审报告质量达标（完成三级复核，数据清晰、完整、真实）率</t>
  </si>
  <si>
    <t>委托业务科室满意度</t>
  </si>
  <si>
    <t>遗属补助</t>
  </si>
  <si>
    <t>申报我局遗属人员福利费用，保障其生活质量。</t>
  </si>
  <si>
    <t>补贴对象合规率</t>
  </si>
  <si>
    <t>补贴覆盖率</t>
  </si>
  <si>
    <t>发放进度</t>
  </si>
  <si>
    <t>12</t>
  </si>
  <si>
    <t>补贴个人（家庭）数量</t>
  </si>
  <si>
    <t>发放月份</t>
  </si>
  <si>
    <t>保障遗属的基本生活水平，促进社会和谐稳定。</t>
  </si>
  <si>
    <t>受益对象满意度</t>
  </si>
  <si>
    <t>遗属补贴费用</t>
  </si>
  <si>
    <t>23766</t>
  </si>
  <si>
    <t>元</t>
  </si>
  <si>
    <t>援派保障</t>
  </si>
  <si>
    <t>根据组织部要求，申报我局外出援派人员经费，满足外派人员基本福利需求。</t>
  </si>
  <si>
    <t>发放人数</t>
  </si>
  <si>
    <t>满足外派人员基本福利需求</t>
  </si>
  <si>
    <t>按年度（往返）</t>
  </si>
  <si>
    <t>2</t>
  </si>
  <si>
    <t>往返机票费用</t>
  </si>
  <si>
    <t>40000</t>
  </si>
  <si>
    <t>促进干部全身心投入对口支援工作，增强使命责任感</t>
  </si>
  <si>
    <t>得到提升</t>
  </si>
  <si>
    <t>2024年事业单位及事业单位所办企业产权登记核查服务</t>
  </si>
  <si>
    <t>按照北京市财政局相关要求，明确产权关系，为做全区各事业单位及事业单位产权登记工作，保证数据真实准确，聘请中介机构进行核查。</t>
  </si>
  <si>
    <t>全部出具专项核查报告</t>
  </si>
  <si>
    <t>373</t>
  </si>
  <si>
    <t>份</t>
  </si>
  <si>
    <t>按时完成全部核查事项</t>
  </si>
  <si>
    <t>全区独立核算的事业单位及所办企业</t>
  </si>
  <si>
    <t>户</t>
  </si>
  <si>
    <t>核查费用</t>
  </si>
  <si>
    <t>751500</t>
  </si>
  <si>
    <t>保证上报数据的准确性</t>
  </si>
  <si>
    <t>2023年度行政事业性国有资产报告核查服务</t>
  </si>
  <si>
    <t>按照北京市财政局相关要求，为做好2023年度全区各行政事业单位国有资产报告填报、审核、汇总工作，聘请中介机构进行核查。</t>
  </si>
  <si>
    <t>全区执行政府会计制度的行政事业单位</t>
  </si>
  <si>
    <t>336</t>
  </si>
  <si>
    <t>合同约定时间内完成全部核查事项</t>
  </si>
  <si>
    <t>535500</t>
  </si>
  <si>
    <t>会计专业技术资格考试费用</t>
  </si>
  <si>
    <t xml:space="preserve">        按照财政部、市财政局工作要求，制定大兴区会计技术资格考试工作方案 ，认真完成大兴考区考试报名和组考工作，从源头上把好考务质量关，输送合格会计人员。</t>
  </si>
  <si>
    <t>市财政对本区考试工作的满意度</t>
  </si>
  <si>
    <t>参与考试人员的满意度</t>
  </si>
  <si>
    <t>会计中级专业资格考试报名人次</t>
  </si>
  <si>
    <t>14270</t>
  </si>
  <si>
    <t>会计高级专业资格考试报名人次</t>
  </si>
  <si>
    <t>540</t>
  </si>
  <si>
    <t>会计中级考点数量</t>
  </si>
  <si>
    <t>会计初、高级考点数量</t>
  </si>
  <si>
    <t>会计专业资格考试组织次数</t>
  </si>
  <si>
    <t>会计初级专业资格考试报名人次</t>
  </si>
  <si>
    <t>6100</t>
  </si>
  <si>
    <t>支付会计中级考试相关资金的时间</t>
  </si>
  <si>
    <t>30</t>
  </si>
  <si>
    <t>支付会计初、高级考试相关资金的时间</t>
  </si>
  <si>
    <t>考试设备故障排除及时率</t>
  </si>
  <si>
    <t>考试机位落实完成率</t>
  </si>
  <si>
    <t>项目预算控制总额</t>
  </si>
  <si>
    <t>234</t>
  </si>
  <si>
    <t>从源头上把好考务质量关，输送合格会计人员。</t>
  </si>
  <si>
    <t>对考试工作的相关人员做好相应培训，保障会计专业资格无纸化考试的顺利进行。</t>
  </si>
  <si>
    <t>2024年集体经营性建设用地财务成本估算及资产评估服务</t>
  </si>
  <si>
    <t>针对2024年农村集体经营性建设用地入市试点项目已成交地块进行二级转让的。委托中介机构，对项目进行财务成本估算、对二级物业进行资产评估。以评估价格与财务成本估算价格之间差额作为增值额计算应缴纳调节金数额。</t>
  </si>
  <si>
    <t>成本估算、资产评估需经注册会计师、资产评估师盖章认可</t>
  </si>
  <si>
    <t>在项目单位提交申请后30个工作日内，完成成本估算、资产评估。</t>
  </si>
  <si>
    <t>个工作日</t>
  </si>
  <si>
    <t>针对每个二级转让项目出具1个成本估算报告、1个资产评估报告。</t>
  </si>
  <si>
    <t>服务对象满意度</t>
  </si>
  <si>
    <t>评估结果与财务成本估算结果可用于计算应缴纳调节金数额</t>
  </si>
  <si>
    <t>优良中差</t>
  </si>
  <si>
    <t>成本估算单项目不超20万元；资产评估单项目不超40万元</t>
  </si>
  <si>
    <t>40</t>
  </si>
  <si>
    <t>万元/每项目</t>
  </si>
  <si>
    <t>11011524T000002767680-2024年辅助用工人员经费</t>
  </si>
  <si>
    <t>根据人保局要求，申报我局2024年辅助用工人员费用，保障辅助用工人员经费按时支付。</t>
  </si>
  <si>
    <t>单位临时辅助用工的需求，保障工作任务按期完成</t>
  </si>
  <si>
    <t>得到满足</t>
  </si>
  <si>
    <t>聘请临时辅助用工人员数量</t>
  </si>
  <si>
    <t>临时辅助用工人员培训次数</t>
  </si>
  <si>
    <t>工作任务按时完成率</t>
  </si>
  <si>
    <t>临时辅助用工人员出勤率</t>
  </si>
  <si>
    <t>项目预算控制数</t>
  </si>
  <si>
    <t>944696.24</t>
  </si>
  <si>
    <t>临时辅助用工服务群众的满意度</t>
  </si>
  <si>
    <t>基层党组织党建活动经费</t>
  </si>
  <si>
    <t>一是认真落实区委组织部、宣传部、区直机关工委等工作要求，围绕建国75周年庆组织开展系列党建活动，打造“四心铸魂、四强兴财”财政党建品牌；二是强化财政党建示范点建设，持续打造“党建文化长廊”，夯实党建宣传阵地；三是按照“一月一主题”开展“党员活动日”，组织党员干部参观红色教育基地、红色图书阅读分享、宣讲党的二十大精神等。通过一系列党建活动，加强财政机关党组织建设，坚定机关党员干部的理想信念和理论素养，切实提高党组织的战斗力、凝聚力、创造力，为我区财政事业的高质量发展提供坚强的组织保障。</t>
  </si>
  <si>
    <t>党员满意度</t>
  </si>
  <si>
    <t>强化财政党建品牌建设，夯实财政党员干部理想信念，提高党性修养，激发财政干部干事创业能力。</t>
  </si>
  <si>
    <t>项目持续时间</t>
  </si>
  <si>
    <t>参与党员人数</t>
  </si>
  <si>
    <t>150</t>
  </si>
  <si>
    <t>组织党员活动场次</t>
  </si>
  <si>
    <t>场</t>
  </si>
  <si>
    <t>通过加强基层党组织建设，强化组织战斗力、凝聚力，让基层党组织成为党联系群众的桥梁和纽带，密切联系群众、服务群众</t>
  </si>
  <si>
    <t>预算控制数</t>
  </si>
  <si>
    <t>51000</t>
  </si>
  <si>
    <t>财源建设提升系列调研</t>
  </si>
  <si>
    <t>完成市委市政府考核评估任务，完成全市收入任务，加强预算执行管理、政府引导基金管理、土地收入管理、企业服务等方面工作业务水平，促进经济高质量发展，实现我区财政收入持续增长。</t>
  </si>
  <si>
    <t>实现我区财政收入增长</t>
  </si>
  <si>
    <t>促进经济高质量发展</t>
  </si>
  <si>
    <t>调研活动人次数</t>
  </si>
  <si>
    <t>人次</t>
  </si>
  <si>
    <t>完成全市收入任务</t>
  </si>
  <si>
    <t>完成市委市政府考核评估任务</t>
  </si>
  <si>
    <t>满意率</t>
  </si>
  <si>
    <t>85</t>
  </si>
  <si>
    <t>党建活动经费</t>
  </si>
  <si>
    <t>项目预算数</t>
  </si>
  <si>
    <t>17</t>
  </si>
  <si>
    <t>坚定财政党员干部理想信念，提高党性修养，更好地开展财政各项工作。</t>
  </si>
  <si>
    <t>优良</t>
  </si>
  <si>
    <t>组织党员活动</t>
  </si>
  <si>
    <t>通过开展党建活动，强化组织建设和财政党员干部的战斗力、凝聚力，更好服务大兴财政高质量发展。</t>
  </si>
  <si>
    <t>双百双千”城乡共建</t>
  </si>
  <si>
    <t>结合发挥财政职能，通过与双百双千共建村开展党建联建活动，推动城乡共建发展。</t>
  </si>
  <si>
    <t>提高共建村党建工作质量</t>
  </si>
  <si>
    <t>重大节日、庆典之前组织活动</t>
  </si>
  <si>
    <t>结合节假日开展走访慰问活动等</t>
  </si>
  <si>
    <t>4</t>
  </si>
  <si>
    <t>推动城乡共建协调发展</t>
  </si>
  <si>
    <t>15099.1</t>
  </si>
  <si>
    <t>共建村党支部满意度</t>
  </si>
  <si>
    <t>法律咨询服务</t>
  </si>
  <si>
    <t>1.规范政府采购行为，进一步提升政府采购代理机构业务能力和执业水平，规范全区政府采购的规范性。
2.根据法治政府建设的迫切要求,我局在政府采购、政务公开、行政执法、合同执行等各方面亟需法律顾问对法律政策进行释义把关，保证财政工作依法依规办理。</t>
  </si>
  <si>
    <t>以各相关科室实际发生数量为准。</t>
  </si>
  <si>
    <t>0</t>
  </si>
  <si>
    <t>件</t>
  </si>
  <si>
    <t>完成项目数量</t>
  </si>
  <si>
    <t>检查覆盖率</t>
  </si>
  <si>
    <t>政府采购专项案件法律咨询服务年度任务进度</t>
  </si>
  <si>
    <t>促进财政规范运行</t>
  </si>
  <si>
    <t>全年行政处罚结果公开度</t>
  </si>
  <si>
    <t>整改及处理处罚结果落实率</t>
  </si>
  <si>
    <t>促进财政各项工作依法依规进行</t>
  </si>
  <si>
    <t>项目预算总成本</t>
  </si>
  <si>
    <t>58</t>
  </si>
  <si>
    <t>80</t>
  </si>
  <si>
    <t>财务咨询服务</t>
  </si>
  <si>
    <t>1.依据《北京市会计人员继续教育实施办法》，组织我区行政事业单位财务人员、相关业务人员开展财政财务培训，提高培训实效，从而提升财务人员业务水平。    
2.进一步提高政府采购从业人员整体素质及业务能力，规范全区政府采购行为。</t>
  </si>
  <si>
    <t>完成2024年财政承受能力论证评估报告</t>
  </si>
  <si>
    <t>6月底</t>
  </si>
  <si>
    <t>项目执行进度</t>
  </si>
  <si>
    <t>检查任务进度</t>
  </si>
  <si>
    <t>按工作方案规定期限进行</t>
  </si>
  <si>
    <t>完成海子角、青云店、西红门财政承受能力论证评估</t>
  </si>
  <si>
    <t>检查频次</t>
  </si>
  <si>
    <t>行政事业单位内控外评次数</t>
  </si>
  <si>
    <t>评价小组人数</t>
  </si>
  <si>
    <t>出具符合申报棚改计划的财政承受能力论证报告</t>
  </si>
  <si>
    <t>人员和服务质量</t>
  </si>
  <si>
    <t>人员资质，程序合规</t>
  </si>
  <si>
    <t>内控工作要求</t>
  </si>
  <si>
    <t>符合</t>
  </si>
  <si>
    <t>整改落实率</t>
  </si>
  <si>
    <t>推进我区棚户区改造工作</t>
  </si>
  <si>
    <t>检查结果公开度</t>
  </si>
  <si>
    <t>查前公示和查后公告</t>
  </si>
  <si>
    <t>提升我区内控管理水平，营造廉洁勤政氛围。</t>
  </si>
  <si>
    <t>45</t>
  </si>
  <si>
    <t>大兴区财政财务业务培训</t>
  </si>
  <si>
    <t xml:space="preserve">1.依据《北京市会计人员继续教育实施办法》，组织我区行政事业单位财务人员、相关业务人员开展财政财务培训，提高培训实效，从而提升财务人员业务水平。    
2.进一步提高政府采购从业人员整体素质及业务能力，规范全区政府采购行为。
</t>
  </si>
  <si>
    <t>培训人数</t>
  </si>
  <si>
    <t>培训班次</t>
  </si>
  <si>
    <t>培训天数</t>
  </si>
  <si>
    <t>培训次数</t>
  </si>
  <si>
    <t>培训完成时效</t>
  </si>
  <si>
    <t>年度任务进度</t>
  </si>
  <si>
    <t>培训参与度</t>
  </si>
  <si>
    <t>政采培训覆盖率</t>
  </si>
  <si>
    <t>50</t>
  </si>
  <si>
    <t>行政事业单位培训覆盖率</t>
  </si>
  <si>
    <t>提高培训人员业务水平</t>
  </si>
  <si>
    <t>提升财务人员财务知识水平</t>
  </si>
  <si>
    <t>提升政府报告数据质量</t>
  </si>
  <si>
    <t>61.308</t>
  </si>
  <si>
    <t>财政干部培训</t>
  </si>
  <si>
    <t xml:space="preserve">1.通过培训，全面提高干部职工在实际工作中分析问题和解决问题的能力，为培养造就一支高素质专业化的财政队伍提供有力支撑。
2.保证事业单位人员完成年度公共知识的学习任务。
</t>
  </si>
  <si>
    <t>49.09</t>
  </si>
  <si>
    <t>考核选修学时</t>
  </si>
  <si>
    <t>20</t>
  </si>
  <si>
    <t>学时</t>
  </si>
  <si>
    <t>累计培训时间</t>
  </si>
  <si>
    <t>70</t>
  </si>
  <si>
    <t>考核完成时效</t>
  </si>
  <si>
    <t>提高学员综合素质</t>
  </si>
  <si>
    <t>公立医院薪酬制度改革财务咨询服务</t>
  </si>
  <si>
    <t xml:space="preserve">
对区内五家公立医院薪酬改革执行情况进行全面核查，落实财政监督职能。</t>
  </si>
  <si>
    <t>完成报告数量</t>
  </si>
  <si>
    <t>公立医院</t>
  </si>
  <si>
    <t>监督进度</t>
  </si>
  <si>
    <t>2024/12/31</t>
  </si>
  <si>
    <t>支出进度</t>
  </si>
  <si>
    <t>单位覆盖率</t>
  </si>
  <si>
    <t>落实整改率</t>
  </si>
  <si>
    <t>问题发生率降低</t>
  </si>
  <si>
    <t>通过咨询服务，及时发现问题，以达到不得变相发放津贴补贴，不得超核定薪酬总量发放薪酬的目的</t>
  </si>
  <si>
    <t>项目预算</t>
  </si>
  <si>
    <t>365000</t>
  </si>
  <si>
    <t>财政票据工本费</t>
  </si>
  <si>
    <t xml:space="preserve">1、总体目标,1,300,000.00
根据京财综【2014】2512号《关于调整本市财政根据京财综【2014】2512号《关于调整本市财政票据工本费结算方式有关问题的通知》及关于调整我市财政票据印制工本费及其他相关工作的通知，自自2015年1月1日起，财政票据工本费由原市级财政统一结算，改为由市和区县财政分级负担。区县负担的票据工本费，由各区县财政部门每季度按区县财政票据电子化管理系统中“票据入库栏”记载的票据数量、金额与财政票据承印企业直接进行结算。为进一步规范财政票据使用与管理，加强财政票据监管，保障全区用票单位使用票据的供应无浪费。全区财政票据预计4200箱左右，需申请2024年预算资金130万元。票种包括：北京市医疗门诊收费票据(机打一联)、医疗门诊收费票据(机打二联)、医疗住院收费票据、救护车收费专用收据、医疗门诊收费票据(手工)等票据。
</t>
  </si>
  <si>
    <t>财政票据数量</t>
  </si>
  <si>
    <t>4200</t>
  </si>
  <si>
    <t>印刷合格率</t>
  </si>
  <si>
    <t>用票单位满意度</t>
  </si>
  <si>
    <t>财政票据费用</t>
  </si>
  <si>
    <t>130</t>
  </si>
  <si>
    <t>保障用票单位用票量</t>
  </si>
  <si>
    <t>部门整体支出绩效目标申报表</t>
  </si>
  <si>
    <r>
      <rPr>
        <sz val="10.5"/>
        <color indexed="8"/>
        <rFont val="宋体"/>
        <charset val="134"/>
      </rPr>
      <t>（</t>
    </r>
    <r>
      <rPr>
        <sz val="10.5"/>
        <color indexed="8"/>
        <rFont val="宋体"/>
        <charset val="134"/>
      </rPr>
      <t xml:space="preserve">  2024 </t>
    </r>
    <r>
      <rPr>
        <sz val="10.5"/>
        <color indexed="8"/>
        <rFont val="宋体"/>
        <charset val="134"/>
      </rPr>
      <t> </t>
    </r>
    <r>
      <rPr>
        <sz val="10.5"/>
        <color indexed="8"/>
        <rFont val="宋体"/>
        <charset val="134"/>
      </rPr>
      <t>年度）</t>
    </r>
  </si>
  <si>
    <t>部门（单位）名称</t>
  </si>
  <si>
    <t>部门（单位）总体资金情况（万元）</t>
  </si>
  <si>
    <t>资金总额：</t>
  </si>
  <si>
    <t>基本支出：</t>
  </si>
  <si>
    <t>项目支出：</t>
  </si>
  <si>
    <t>部门（单位）绩效目标</t>
  </si>
  <si>
    <t xml:space="preserve">    以习近平新时代中国特色社会主义思想为指导，全面贯彻落实党的二十大和十二届二中全会精神，深入学习贯彻习近平总书记关于财政工作的重要指示批示精神，认真落实中央经济工作会议、全国财政工作会议部署，围绕区委区政府工作部署，做好以下工作：提高收入质量，增强财政可持续性；优化支出结构，确保重点领域顺利发展；研究创新政策，发挥财政资金引导作用；深化财政管理改革，强化预算绩效结果应用；筑牢安全防线，提高财政抗风险能力；坚持政治首位，推动党建与业务充分融合。</t>
  </si>
  <si>
    <t>绩效指标</t>
  </si>
  <si>
    <t>指标名称</t>
  </si>
  <si>
    <t>指标性质</t>
  </si>
  <si>
    <t>指标值</t>
  </si>
  <si>
    <t>度量单位</t>
  </si>
  <si>
    <t>财政收入</t>
  </si>
  <si>
    <t>产出指标数量指标一般公共预算区级收入</t>
  </si>
  <si>
    <t>亿元</t>
  </si>
  <si>
    <t>财政支出</t>
  </si>
  <si>
    <t>产出指标质量指标优化支出结构，保障“三保”需求足额率</t>
  </si>
  <si>
    <t>=</t>
  </si>
  <si>
    <t>预算管理</t>
  </si>
  <si>
    <t>产出指标质量指标完善财政资金管理流程，强化预算绩效结果应用</t>
  </si>
  <si>
    <t>优</t>
  </si>
  <si>
    <t>防范风险</t>
  </si>
  <si>
    <t>效益指标社会效益指标防范化解财政运行风险能力不断增强</t>
  </si>
  <si>
    <t>其他说明的问题</t>
  </si>
  <si>
    <t>无</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</si>
</sst>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_ "/>
    <numFmt numFmtId="177" formatCode="0.00_ "/>
  </numFmts>
  <fonts count="59">
    <font>
      <sz val="11"/>
      <color indexed="8"/>
      <name val="宋体"/>
      <charset val="134"/>
    </font>
    <font>
      <b/>
      <sz val="14"/>
      <color indexed="8"/>
      <name val="宋体"/>
      <charset val="134"/>
    </font>
    <font>
      <sz val="10.5"/>
      <color indexed="8"/>
      <name val="宋体"/>
      <charset val="134"/>
    </font>
    <font>
      <sz val="10"/>
      <color indexed="8"/>
      <name val="宋体"/>
      <charset val="134"/>
    </font>
    <font>
      <sz val="11"/>
      <color indexed="8"/>
      <name val="宋体"/>
      <charset val="1"/>
      <scheme val="minor"/>
    </font>
    <font>
      <sz val="11"/>
      <color theme="1"/>
      <name val="宋体"/>
      <charset val="134"/>
      <scheme val="minor"/>
    </font>
    <font>
      <b/>
      <sz val="12"/>
      <name val="宋体"/>
      <charset val="134"/>
    </font>
    <font>
      <sz val="9"/>
      <name val="宋体"/>
      <charset val="134"/>
    </font>
    <font>
      <sz val="11"/>
      <name val="宋体"/>
      <charset val="134"/>
    </font>
    <font>
      <b/>
      <sz val="10"/>
      <name val="宋体"/>
      <charset val="134"/>
    </font>
    <font>
      <sz val="9"/>
      <color rgb="FF000000"/>
      <name val="宋体"/>
      <charset val="134"/>
    </font>
    <font>
      <sz val="9"/>
      <name val="SimSun"/>
      <charset val="134"/>
    </font>
    <font>
      <sz val="10"/>
      <name val="SimSun"/>
      <charset val="134"/>
    </font>
    <font>
      <b/>
      <sz val="11"/>
      <name val="宋体"/>
      <charset val="134"/>
    </font>
    <font>
      <b/>
      <sz val="16"/>
      <name val="宋体"/>
      <charset val="134"/>
    </font>
    <font>
      <sz val="10"/>
      <name val="宋体"/>
      <charset val="134"/>
    </font>
    <font>
      <sz val="10"/>
      <color indexed="8"/>
      <name val="宋体"/>
      <charset val="1"/>
      <scheme val="minor"/>
    </font>
    <font>
      <b/>
      <sz val="16"/>
      <color indexed="8"/>
      <name val="黑体"/>
      <charset val="134"/>
    </font>
    <font>
      <b/>
      <sz val="9"/>
      <color indexed="8"/>
      <name val="宋体"/>
      <charset val="134"/>
    </font>
    <font>
      <b/>
      <sz val="10"/>
      <color indexed="8"/>
      <name val="宋体"/>
      <charset val="134"/>
    </font>
    <font>
      <sz val="9"/>
      <color indexed="8"/>
      <name val="宋体"/>
      <charset val="134"/>
    </font>
    <font>
      <b/>
      <sz val="10.5"/>
      <color indexed="8"/>
      <name val="宋体"/>
      <charset val="134"/>
    </font>
    <font>
      <sz val="10.5"/>
      <color indexed="8"/>
      <name val="Times New Roman"/>
      <charset val="134"/>
    </font>
    <font>
      <sz val="16"/>
      <color indexed="8"/>
      <name val="黑体"/>
      <charset val="134"/>
    </font>
    <font>
      <sz val="12"/>
      <color indexed="8"/>
      <name val="宋体"/>
      <charset val="134"/>
    </font>
    <font>
      <b/>
      <sz val="16"/>
      <name val="黑体"/>
      <charset val="134"/>
    </font>
    <font>
      <sz val="10.5"/>
      <name val="宋体"/>
      <charset val="134"/>
    </font>
    <font>
      <b/>
      <sz val="10.5"/>
      <name val="宋体"/>
      <charset val="134"/>
    </font>
    <font>
      <b/>
      <sz val="9"/>
      <name val="宋体"/>
      <charset val="134"/>
    </font>
    <font>
      <sz val="16"/>
      <name val="黑体"/>
      <charset val="134"/>
    </font>
    <font>
      <sz val="9"/>
      <color theme="1"/>
      <name val="宋体"/>
      <charset val="134"/>
    </font>
    <font>
      <sz val="16"/>
      <name val="仿宋_GB2312"/>
      <charset val="134"/>
    </font>
    <font>
      <sz val="16"/>
      <name val="Calibri"/>
      <charset val="134"/>
    </font>
    <font>
      <b/>
      <sz val="12"/>
      <name val="黑体"/>
      <charset val="134"/>
    </font>
    <font>
      <sz val="10"/>
      <name val="Arial Unicode MS"/>
      <charset val="134"/>
    </font>
    <font>
      <sz val="7.5"/>
      <name val="宋体"/>
      <charset val="134"/>
    </font>
    <font>
      <sz val="12"/>
      <name val="宋体"/>
      <charset val="134"/>
    </font>
    <font>
      <sz val="10"/>
      <color indexed="8"/>
      <name val="Arial Unicode MS"/>
      <charset val="134"/>
    </font>
    <font>
      <sz val="16"/>
      <color indexed="8"/>
      <name val="仿宋_GB2312"/>
      <charset val="134"/>
    </font>
    <font>
      <sz val="9"/>
      <name val="仿宋_GB2312"/>
      <charset val="134"/>
    </font>
    <font>
      <sz val="11"/>
      <color indexed="8"/>
      <name val="宋体"/>
      <charset val="0"/>
    </font>
    <font>
      <b/>
      <sz val="11"/>
      <color indexed="62"/>
      <name val="宋体"/>
      <charset val="134"/>
    </font>
    <font>
      <u/>
      <sz val="11"/>
      <color indexed="20"/>
      <name val="宋体"/>
      <charset val="0"/>
    </font>
    <font>
      <sz val="11"/>
      <color indexed="60"/>
      <name val="宋体"/>
      <charset val="0"/>
    </font>
    <font>
      <sz val="11"/>
      <color indexed="52"/>
      <name val="宋体"/>
      <charset val="0"/>
    </font>
    <font>
      <b/>
      <sz val="15"/>
      <color indexed="62"/>
      <name val="宋体"/>
      <charset val="134"/>
    </font>
    <font>
      <sz val="11"/>
      <color indexed="62"/>
      <name val="宋体"/>
      <charset val="0"/>
    </font>
    <font>
      <b/>
      <sz val="11"/>
      <color indexed="9"/>
      <name val="宋体"/>
      <charset val="0"/>
    </font>
    <font>
      <i/>
      <sz val="11"/>
      <color indexed="23"/>
      <name val="宋体"/>
      <charset val="0"/>
    </font>
    <font>
      <sz val="11"/>
      <color indexed="9"/>
      <name val="宋体"/>
      <charset val="0"/>
    </font>
    <font>
      <b/>
      <sz val="11"/>
      <color indexed="8"/>
      <name val="宋体"/>
      <charset val="0"/>
    </font>
    <font>
      <b/>
      <sz val="13"/>
      <color indexed="62"/>
      <name val="宋体"/>
      <charset val="134"/>
    </font>
    <font>
      <sz val="11"/>
      <color indexed="17"/>
      <name val="宋体"/>
      <charset val="0"/>
    </font>
    <font>
      <u/>
      <sz val="11"/>
      <color indexed="12"/>
      <name val="宋体"/>
      <charset val="0"/>
    </font>
    <font>
      <b/>
      <sz val="11"/>
      <color indexed="63"/>
      <name val="宋体"/>
      <charset val="0"/>
    </font>
    <font>
      <sz val="11"/>
      <color indexed="10"/>
      <name val="宋体"/>
      <charset val="0"/>
    </font>
    <font>
      <b/>
      <sz val="11"/>
      <color indexed="52"/>
      <name val="宋体"/>
      <charset val="0"/>
    </font>
    <font>
      <b/>
      <sz val="18"/>
      <color indexed="62"/>
      <name val="宋体"/>
      <charset val="134"/>
    </font>
    <font>
      <b/>
      <sz val="10.5"/>
      <name val="黑体"/>
      <charset val="134"/>
    </font>
  </fonts>
  <fills count="19">
    <fill>
      <patternFill patternType="none"/>
    </fill>
    <fill>
      <patternFill patternType="gray125"/>
    </fill>
    <fill>
      <patternFill patternType="solid">
        <fgColor theme="0" tint="-0.35"/>
        <bgColor indexed="64"/>
      </patternFill>
    </fill>
    <fill>
      <patternFill patternType="solid">
        <fgColor indexed="22"/>
        <bgColor indexed="64"/>
      </patternFill>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55"/>
        <bgColor indexed="64"/>
      </patternFill>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2"/>
        <bgColor indexed="64"/>
      </patternFill>
    </fill>
    <fill>
      <patternFill patternType="solid">
        <fgColor indexed="53"/>
        <bgColor indexed="64"/>
      </patternFill>
    </fill>
    <fill>
      <patternFill patternType="solid">
        <fgColor indexed="49"/>
        <bgColor indexed="64"/>
      </patternFill>
    </fill>
    <fill>
      <patternFill patternType="solid">
        <fgColor indexed="27"/>
        <bgColor indexed="64"/>
      </patternFill>
    </fill>
  </fills>
  <borders count="49">
    <border>
      <left/>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thin">
        <color auto="1"/>
      </bottom>
      <diagonal/>
    </border>
    <border>
      <left style="thin">
        <color rgb="FFFFFFFF"/>
      </left>
      <right/>
      <top style="thin">
        <color rgb="FFFFFFFF"/>
      </top>
      <bottom/>
      <diagonal/>
    </border>
    <border>
      <left/>
      <right/>
      <top style="thin">
        <color rgb="FFFFFFFF"/>
      </top>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rgb="FFFFFFFF"/>
      </right>
      <top style="thin">
        <color rgb="FFFFFFFF"/>
      </top>
      <bottom/>
      <diagonal/>
    </border>
    <border>
      <left style="thin">
        <color rgb="FFFFFFFF"/>
      </left>
      <right/>
      <top style="thin">
        <color rgb="FFFFFFFF"/>
      </top>
      <bottom style="thin">
        <color rgb="FFFFFFFF"/>
      </bottom>
      <diagonal/>
    </border>
    <border>
      <left/>
      <right style="thin">
        <color rgb="FFFFFFFF"/>
      </right>
      <top/>
      <bottom style="thin">
        <color rgb="FFFFFFFF"/>
      </bottom>
      <diagonal/>
    </border>
    <border>
      <left/>
      <right/>
      <top style="thin">
        <color rgb="FFFFFFFF"/>
      </top>
      <bottom style="thin">
        <color rgb="FFFFFFFF"/>
      </bottom>
      <diagonal/>
    </border>
    <border>
      <left/>
      <right/>
      <top/>
      <bottom style="thin">
        <color indexed="8"/>
      </bottom>
      <diagonal/>
    </border>
    <border>
      <left/>
      <right/>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bottom style="medium">
        <color auto="1"/>
      </bottom>
      <diagonal/>
    </border>
    <border>
      <left/>
      <right style="medium">
        <color indexed="8"/>
      </right>
      <top/>
      <bottom style="medium">
        <color auto="1"/>
      </bottom>
      <diagonal/>
    </border>
    <border>
      <left/>
      <right style="medium">
        <color indexed="8"/>
      </right>
      <top style="medium">
        <color indexed="8"/>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42" fontId="0" fillId="0" borderId="0" applyFont="0" applyFill="0" applyBorder="0" applyAlignment="0" applyProtection="0">
      <alignment vertical="center"/>
    </xf>
    <xf numFmtId="0" fontId="40" fillId="12" borderId="0" applyNumberFormat="0" applyBorder="0" applyAlignment="0" applyProtection="0">
      <alignment vertical="center"/>
    </xf>
    <xf numFmtId="0" fontId="46" fillId="6" borderId="4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3" borderId="0" applyNumberFormat="0" applyBorder="0" applyAlignment="0" applyProtection="0">
      <alignment vertical="center"/>
    </xf>
    <xf numFmtId="0" fontId="43" fillId="7" borderId="0" applyNumberFormat="0" applyBorder="0" applyAlignment="0" applyProtection="0">
      <alignment vertical="center"/>
    </xf>
    <xf numFmtId="43" fontId="0" fillId="0" borderId="0" applyFont="0" applyFill="0" applyBorder="0" applyAlignment="0" applyProtection="0">
      <alignment vertical="center"/>
    </xf>
    <xf numFmtId="0" fontId="49" fillId="3"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5" borderId="43" applyNumberFormat="0" applyFont="0" applyAlignment="0" applyProtection="0">
      <alignment vertical="center"/>
    </xf>
    <xf numFmtId="0" fontId="49" fillId="7" borderId="0" applyNumberFormat="0" applyBorder="0" applyAlignment="0" applyProtection="0">
      <alignment vertical="center"/>
    </xf>
    <xf numFmtId="0" fontId="4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0" borderId="42" applyNumberFormat="0" applyFill="0" applyAlignment="0" applyProtection="0">
      <alignment vertical="center"/>
    </xf>
    <xf numFmtId="0" fontId="51" fillId="0" borderId="42" applyNumberFormat="0" applyFill="0" applyAlignment="0" applyProtection="0">
      <alignment vertical="center"/>
    </xf>
    <xf numFmtId="0" fontId="49" fillId="8" borderId="0" applyNumberFormat="0" applyBorder="0" applyAlignment="0" applyProtection="0">
      <alignment vertical="center"/>
    </xf>
    <xf numFmtId="0" fontId="41" fillId="0" borderId="47" applyNumberFormat="0" applyFill="0" applyAlignment="0" applyProtection="0">
      <alignment vertical="center"/>
    </xf>
    <xf numFmtId="0" fontId="49" fillId="6" borderId="0" applyNumberFormat="0" applyBorder="0" applyAlignment="0" applyProtection="0">
      <alignment vertical="center"/>
    </xf>
    <xf numFmtId="0" fontId="54" fillId="12" borderId="48" applyNumberFormat="0" applyAlignment="0" applyProtection="0">
      <alignment vertical="center"/>
    </xf>
    <xf numFmtId="0" fontId="56" fillId="12" borderId="44" applyNumberFormat="0" applyAlignment="0" applyProtection="0">
      <alignment vertical="center"/>
    </xf>
    <xf numFmtId="0" fontId="47" fillId="11" borderId="45" applyNumberFormat="0" applyAlignment="0" applyProtection="0">
      <alignment vertical="center"/>
    </xf>
    <xf numFmtId="0" fontId="40" fillId="15" borderId="0" applyNumberFormat="0" applyBorder="0" applyAlignment="0" applyProtection="0">
      <alignment vertical="center"/>
    </xf>
    <xf numFmtId="0" fontId="49" fillId="16" borderId="0" applyNumberFormat="0" applyBorder="0" applyAlignment="0" applyProtection="0">
      <alignment vertical="center"/>
    </xf>
    <xf numFmtId="0" fontId="44" fillId="0" borderId="41" applyNumberFormat="0" applyFill="0" applyAlignment="0" applyProtection="0">
      <alignment vertical="center"/>
    </xf>
    <xf numFmtId="0" fontId="50" fillId="0" borderId="46" applyNumberFormat="0" applyFill="0" applyAlignment="0" applyProtection="0">
      <alignment vertical="center"/>
    </xf>
    <xf numFmtId="0" fontId="52" fillId="15" borderId="0" applyNumberFormat="0" applyBorder="0" applyAlignment="0" applyProtection="0">
      <alignment vertical="center"/>
    </xf>
    <xf numFmtId="0" fontId="43" fillId="9" borderId="0" applyNumberFormat="0" applyBorder="0" applyAlignment="0" applyProtection="0">
      <alignment vertical="center"/>
    </xf>
    <xf numFmtId="0" fontId="40" fillId="10" borderId="0" applyNumberFormat="0" applyBorder="0" applyAlignment="0" applyProtection="0">
      <alignment vertical="center"/>
    </xf>
    <xf numFmtId="0" fontId="49" fillId="17" borderId="0" applyNumberFormat="0" applyBorder="0" applyAlignment="0" applyProtection="0">
      <alignment vertical="center"/>
    </xf>
    <xf numFmtId="0" fontId="40" fillId="18" borderId="0" applyNumberFormat="0" applyBorder="0" applyAlignment="0" applyProtection="0">
      <alignment vertical="center"/>
    </xf>
    <xf numFmtId="0" fontId="40" fillId="8"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9" fillId="11" borderId="0" applyNumberFormat="0" applyBorder="0" applyAlignment="0" applyProtection="0">
      <alignment vertical="center"/>
    </xf>
    <xf numFmtId="0" fontId="49" fillId="1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9" fillId="17" borderId="0" applyNumberFormat="0" applyBorder="0" applyAlignment="0" applyProtection="0">
      <alignment vertical="center"/>
    </xf>
    <xf numFmtId="0" fontId="40" fillId="8" borderId="0" applyNumberFormat="0" applyBorder="0" applyAlignment="0" applyProtection="0">
      <alignment vertical="center"/>
    </xf>
    <xf numFmtId="0" fontId="49" fillId="8" borderId="0" applyNumberFormat="0" applyBorder="0" applyAlignment="0" applyProtection="0">
      <alignment vertical="center"/>
    </xf>
    <xf numFmtId="0" fontId="49" fillId="13" borderId="0" applyNumberFormat="0" applyBorder="0" applyAlignment="0" applyProtection="0">
      <alignment vertical="center"/>
    </xf>
    <xf numFmtId="0" fontId="40" fillId="15" borderId="0" applyNumberFormat="0" applyBorder="0" applyAlignment="0" applyProtection="0">
      <alignment vertical="center"/>
    </xf>
    <xf numFmtId="0" fontId="49" fillId="13" borderId="0" applyNumberFormat="0" applyBorder="0" applyAlignment="0" applyProtection="0">
      <alignment vertical="center"/>
    </xf>
    <xf numFmtId="0" fontId="36" fillId="0" borderId="0"/>
  </cellStyleXfs>
  <cellXfs count="234">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vertical="center" wrapText="1"/>
    </xf>
    <xf numFmtId="0" fontId="3" fillId="0" borderId="3" xfId="0" applyFont="1" applyBorder="1" applyAlignment="1">
      <alignment horizontal="left" vertical="center" wrapText="1"/>
    </xf>
    <xf numFmtId="0" fontId="2" fillId="0" borderId="0" xfId="0" applyFont="1" applyAlignment="1">
      <alignment horizontal="justify"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8" fillId="0" borderId="11" xfId="0" applyFont="1" applyFill="1" applyBorder="1" applyAlignment="1">
      <alignment vertical="center" wrapText="1"/>
    </xf>
    <xf numFmtId="0" fontId="9" fillId="2"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top" wrapText="1"/>
    </xf>
    <xf numFmtId="0" fontId="6" fillId="0" borderId="13" xfId="0" applyFont="1" applyFill="1" applyBorder="1" applyAlignment="1">
      <alignment horizontal="center" vertical="center"/>
    </xf>
    <xf numFmtId="0" fontId="11" fillId="0" borderId="14" xfId="0" applyFont="1" applyFill="1" applyBorder="1" applyAlignment="1">
      <alignment vertical="center" wrapText="1"/>
    </xf>
    <xf numFmtId="0" fontId="6" fillId="0" borderId="15" xfId="0" applyFont="1" applyFill="1" applyBorder="1" applyAlignment="1">
      <alignment horizontal="center" vertical="center"/>
    </xf>
    <xf numFmtId="0" fontId="11" fillId="0" borderId="7" xfId="0" applyFont="1" applyFill="1" applyBorder="1" applyAlignment="1">
      <alignment vertical="center" wrapText="1"/>
    </xf>
    <xf numFmtId="0" fontId="12" fillId="0" borderId="16" xfId="0" applyFont="1" applyFill="1" applyBorder="1" applyAlignment="1">
      <alignment vertical="center" wrapText="1"/>
    </xf>
    <xf numFmtId="0" fontId="12" fillId="0" borderId="0" xfId="0" applyFont="1" applyFill="1" applyBorder="1" applyAlignment="1">
      <alignment vertical="center" wrapText="1"/>
    </xf>
    <xf numFmtId="0" fontId="11" fillId="0" borderId="16" xfId="0"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alignment vertical="center"/>
    </xf>
    <xf numFmtId="0" fontId="13" fillId="0" borderId="0" xfId="0" applyFont="1" applyFill="1" applyAlignment="1"/>
    <xf numFmtId="0" fontId="13" fillId="0" borderId="0" xfId="0" applyFont="1" applyFill="1" applyAlignment="1">
      <alignment horizontal="center"/>
    </xf>
    <xf numFmtId="0" fontId="8" fillId="0" borderId="0" xfId="0" applyFont="1" applyFill="1" applyAlignment="1"/>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Alignment="1"/>
    <xf numFmtId="0" fontId="14" fillId="0" borderId="0" xfId="0" applyFont="1" applyFill="1" applyAlignment="1">
      <alignment horizont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12" xfId="0" applyFont="1" applyFill="1" applyBorder="1" applyAlignment="1">
      <alignment horizontal="center" vertical="center"/>
    </xf>
    <xf numFmtId="0" fontId="8" fillId="0" borderId="12" xfId="0" applyFont="1" applyFill="1" applyBorder="1" applyAlignment="1">
      <alignment horizontal="left" vertical="center"/>
    </xf>
    <xf numFmtId="0" fontId="15" fillId="0" borderId="12" xfId="0" applyFont="1" applyFill="1" applyBorder="1" applyAlignment="1">
      <alignment horizontal="left" vertical="center" wrapText="1"/>
    </xf>
    <xf numFmtId="0" fontId="8" fillId="0" borderId="12" xfId="0" applyFont="1" applyFill="1" applyBorder="1" applyAlignment="1">
      <alignment horizontal="center" vertical="center"/>
    </xf>
    <xf numFmtId="176" fontId="8" fillId="0" borderId="12" xfId="0" applyNumberFormat="1" applyFont="1" applyFill="1" applyBorder="1" applyAlignment="1">
      <alignment vertical="center"/>
    </xf>
    <xf numFmtId="0" fontId="8" fillId="0" borderId="12" xfId="0" applyFont="1" applyFill="1" applyBorder="1" applyAlignment="1">
      <alignment vertical="center"/>
    </xf>
    <xf numFmtId="0" fontId="16" fillId="0" borderId="0" xfId="0" applyFont="1" applyFill="1" applyAlignment="1">
      <alignment vertical="center"/>
    </xf>
    <xf numFmtId="0" fontId="8" fillId="0" borderId="12" xfId="0" applyFont="1" applyFill="1" applyBorder="1" applyAlignment="1">
      <alignment vertical="center" wrapText="1"/>
    </xf>
    <xf numFmtId="49" fontId="8" fillId="0" borderId="12" xfId="0" applyNumberFormat="1" applyFont="1" applyFill="1" applyBorder="1" applyAlignment="1">
      <alignment horizontal="left" vertical="center" wrapText="1"/>
    </xf>
    <xf numFmtId="0" fontId="17" fillId="0" borderId="0" xfId="0" applyFont="1" applyAlignment="1">
      <alignment horizontal="center" vertical="center" wrapText="1"/>
    </xf>
    <xf numFmtId="0" fontId="3" fillId="0" borderId="0" xfId="0" applyFont="1" applyAlignment="1">
      <alignment horizontal="justify" wrapText="1"/>
    </xf>
    <xf numFmtId="0" fontId="3" fillId="0" borderId="17" xfId="0" applyFont="1" applyBorder="1" applyAlignment="1">
      <alignment horizontal="justify" wrapText="1"/>
    </xf>
    <xf numFmtId="0" fontId="3" fillId="0" borderId="18" xfId="0" applyFont="1" applyBorder="1" applyAlignment="1">
      <alignment horizontal="right" wrapText="1"/>
    </xf>
    <xf numFmtId="0" fontId="18" fillId="3" borderId="19"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0" borderId="22" xfId="0" applyFont="1" applyBorder="1" applyAlignment="1">
      <alignment horizontal="center" vertical="center" wrapText="1"/>
    </xf>
    <xf numFmtId="177" fontId="3" fillId="0" borderId="23" xfId="0" applyNumberFormat="1" applyFont="1" applyBorder="1" applyAlignment="1">
      <alignment horizontal="center" vertical="center" wrapText="1"/>
    </xf>
    <xf numFmtId="0" fontId="18" fillId="0" borderId="23" xfId="0" applyFont="1" applyBorder="1" applyAlignment="1">
      <alignment horizontal="center" wrapText="1"/>
    </xf>
    <xf numFmtId="0" fontId="19" fillId="0" borderId="23" xfId="0" applyFont="1" applyBorder="1" applyAlignment="1">
      <alignment horizontal="center" vertical="center" wrapText="1"/>
    </xf>
    <xf numFmtId="0" fontId="20" fillId="0" borderId="23" xfId="0" applyFont="1" applyBorder="1" applyAlignment="1">
      <alignment horizontal="justify" vertical="center" wrapText="1"/>
    </xf>
    <xf numFmtId="0" fontId="3" fillId="0" borderId="23" xfId="0" applyFont="1" applyBorder="1" applyAlignment="1">
      <alignment horizontal="justify" vertical="center" wrapText="1"/>
    </xf>
    <xf numFmtId="0" fontId="19" fillId="0" borderId="22" xfId="0" applyFont="1" applyBorder="1" applyAlignment="1">
      <alignment horizontal="center" vertical="center" wrapText="1"/>
    </xf>
    <xf numFmtId="0" fontId="0" fillId="0" borderId="23" xfId="0" applyBorder="1">
      <alignment vertical="center"/>
    </xf>
    <xf numFmtId="0" fontId="2" fillId="0" borderId="1" xfId="0" applyFont="1" applyBorder="1" applyAlignment="1">
      <alignment horizontal="right"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0" borderId="2" xfId="0" applyFont="1" applyBorder="1" applyAlignment="1">
      <alignment horizontal="center" vertical="center" wrapText="1"/>
    </xf>
    <xf numFmtId="177" fontId="21" fillId="0" borderId="3" xfId="0" applyNumberFormat="1" applyFont="1" applyBorder="1" applyAlignment="1">
      <alignment horizontal="center" vertical="center" wrapText="1"/>
    </xf>
    <xf numFmtId="0" fontId="2" fillId="0" borderId="2" xfId="0" applyFont="1" applyBorder="1" applyAlignment="1">
      <alignment horizontal="left" vertical="center" wrapText="1"/>
    </xf>
    <xf numFmtId="177" fontId="2" fillId="0" borderId="3" xfId="0" applyNumberFormat="1" applyFont="1" applyBorder="1" applyAlignment="1">
      <alignment horizontal="center" vertical="center" wrapText="1"/>
    </xf>
    <xf numFmtId="0" fontId="22" fillId="0" borderId="0" xfId="0" applyFont="1" applyAlignment="1">
      <alignment horizontal="justify" vertical="center"/>
    </xf>
    <xf numFmtId="0" fontId="2" fillId="0" borderId="18" xfId="0" applyFont="1" applyBorder="1" applyAlignment="1">
      <alignment horizontal="left" wrapText="1"/>
    </xf>
    <xf numFmtId="0" fontId="2" fillId="0" borderId="18" xfId="0" applyFont="1" applyBorder="1" applyAlignment="1">
      <alignment horizontal="left" vertical="top" wrapText="1"/>
    </xf>
    <xf numFmtId="0" fontId="2" fillId="0" borderId="18" xfId="0" applyFont="1" applyBorder="1" applyAlignment="1">
      <alignment horizontal="right" vertical="top" wrapText="1"/>
    </xf>
    <xf numFmtId="0" fontId="21" fillId="3" borderId="22"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0" fillId="0" borderId="23" xfId="0" applyFont="1" applyBorder="1" applyAlignment="1">
      <alignment horizontal="center" vertical="center" wrapText="1"/>
    </xf>
    <xf numFmtId="0" fontId="2" fillId="0" borderId="23" xfId="0" applyFont="1" applyBorder="1" applyAlignment="1">
      <alignment horizontal="justify" vertical="top" wrapText="1"/>
    </xf>
    <xf numFmtId="0" fontId="20" fillId="0" borderId="23" xfId="0" applyFont="1" applyBorder="1" applyAlignment="1">
      <alignment horizontal="right" vertical="top" wrapText="1"/>
    </xf>
    <xf numFmtId="0" fontId="21" fillId="0" borderId="22"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top" wrapText="1"/>
    </xf>
    <xf numFmtId="0" fontId="2" fillId="0" borderId="26" xfId="0" applyFont="1" applyBorder="1" applyAlignment="1">
      <alignment horizontal="justify" vertical="center" wrapText="1"/>
    </xf>
    <xf numFmtId="0" fontId="2" fillId="0" borderId="21" xfId="0" applyFont="1" applyBorder="1" applyAlignment="1">
      <alignment horizontal="justify" vertical="top" wrapText="1"/>
    </xf>
    <xf numFmtId="0" fontId="18" fillId="0" borderId="23" xfId="0" applyFont="1" applyBorder="1" applyAlignment="1">
      <alignment horizontal="right" vertical="top" wrapText="1"/>
    </xf>
    <xf numFmtId="0" fontId="23" fillId="0" borderId="0" xfId="0" applyFont="1" applyAlignment="1">
      <alignment horizontal="justify" vertical="center"/>
    </xf>
    <xf numFmtId="0" fontId="24" fillId="0" borderId="23" xfId="0" applyFont="1" applyBorder="1" applyAlignment="1">
      <alignment horizontal="justify" vertical="center" wrapText="1"/>
    </xf>
    <xf numFmtId="0" fontId="8" fillId="0" borderId="0" xfId="0" applyFont="1" applyFill="1">
      <alignment vertical="center"/>
    </xf>
    <xf numFmtId="0" fontId="13" fillId="0" borderId="0" xfId="0" applyFont="1" applyFill="1">
      <alignment vertical="center"/>
    </xf>
    <xf numFmtId="0" fontId="25" fillId="0" borderId="0" xfId="0" applyFont="1" applyFill="1" applyAlignment="1">
      <alignment horizontal="center" vertical="center" wrapText="1"/>
    </xf>
    <xf numFmtId="0" fontId="26" fillId="0" borderId="18" xfId="0" applyFont="1" applyFill="1" applyBorder="1" applyAlignment="1">
      <alignment horizontal="right" wrapText="1"/>
    </xf>
    <xf numFmtId="0" fontId="27" fillId="0" borderId="27"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4" xfId="0" applyFont="1" applyFill="1" applyBorder="1" applyAlignment="1">
      <alignment vertical="center" wrapText="1"/>
    </xf>
    <xf numFmtId="0" fontId="27" fillId="0" borderId="25" xfId="0" applyFont="1" applyFill="1" applyBorder="1" applyAlignment="1">
      <alignment vertical="center" wrapText="1"/>
    </xf>
    <xf numFmtId="0" fontId="27" fillId="0" borderId="20" xfId="0" applyFont="1" applyFill="1" applyBorder="1" applyAlignment="1">
      <alignment vertical="center" wrapText="1"/>
    </xf>
    <xf numFmtId="0" fontId="27" fillId="0" borderId="12" xfId="0" applyFont="1" applyFill="1" applyBorder="1" applyAlignment="1">
      <alignment vertical="center" wrapText="1"/>
    </xf>
    <xf numFmtId="177" fontId="28" fillId="0" borderId="12" xfId="0" applyNumberFormat="1" applyFont="1" applyFill="1" applyBorder="1" applyAlignment="1">
      <alignment vertical="center" wrapText="1"/>
    </xf>
    <xf numFmtId="0" fontId="26" fillId="0" borderId="12" xfId="0" applyFont="1" applyFill="1" applyBorder="1" applyAlignment="1">
      <alignment vertical="center" wrapText="1"/>
    </xf>
    <xf numFmtId="0" fontId="15" fillId="0" borderId="12" xfId="0" applyNumberFormat="1" applyFont="1" applyFill="1" applyBorder="1" applyAlignment="1">
      <alignment horizontal="left" vertical="center" shrinkToFit="1"/>
    </xf>
    <xf numFmtId="177" fontId="7" fillId="0" borderId="12" xfId="0" applyNumberFormat="1" applyFont="1" applyFill="1" applyBorder="1" applyAlignment="1">
      <alignment vertical="center" wrapText="1"/>
    </xf>
    <xf numFmtId="0" fontId="26" fillId="0" borderId="12" xfId="0" applyFont="1" applyFill="1" applyBorder="1" applyAlignment="1">
      <alignment vertical="top" wrapText="1"/>
    </xf>
    <xf numFmtId="177" fontId="7" fillId="0" borderId="12" xfId="0" applyNumberFormat="1" applyFont="1" applyFill="1" applyBorder="1" applyAlignment="1">
      <alignment vertical="top" wrapText="1"/>
    </xf>
    <xf numFmtId="0" fontId="26" fillId="4" borderId="12" xfId="0" applyFont="1" applyFill="1" applyBorder="1" applyAlignment="1">
      <alignment vertical="center" wrapText="1"/>
    </xf>
    <xf numFmtId="0" fontId="26" fillId="4" borderId="12" xfId="0" applyFont="1" applyFill="1" applyBorder="1" applyAlignment="1">
      <alignment vertical="top" wrapText="1"/>
    </xf>
    <xf numFmtId="177" fontId="7" fillId="4" borderId="12" xfId="0" applyNumberFormat="1" applyFont="1" applyFill="1" applyBorder="1" applyAlignment="1">
      <alignment vertical="center" wrapText="1"/>
    </xf>
    <xf numFmtId="177" fontId="7" fillId="4" borderId="12" xfId="0" applyNumberFormat="1" applyFont="1" applyFill="1" applyBorder="1" applyAlignment="1">
      <alignment vertical="top" wrapText="1"/>
    </xf>
    <xf numFmtId="0" fontId="27" fillId="0" borderId="12" xfId="0" applyFont="1" applyFill="1" applyBorder="1" applyAlignment="1">
      <alignment vertical="top" wrapText="1"/>
    </xf>
    <xf numFmtId="177" fontId="28" fillId="0" borderId="12" xfId="0" applyNumberFormat="1" applyFont="1" applyFill="1" applyBorder="1" applyAlignment="1">
      <alignment vertical="top" wrapText="1"/>
    </xf>
    <xf numFmtId="0" fontId="28" fillId="0" borderId="12" xfId="0" applyFont="1" applyFill="1" applyBorder="1" applyAlignment="1">
      <alignment vertical="center" wrapText="1"/>
    </xf>
    <xf numFmtId="0" fontId="29" fillId="0" borderId="0" xfId="0" applyFont="1" applyFill="1" applyAlignment="1">
      <alignment vertical="center"/>
    </xf>
    <xf numFmtId="0" fontId="25" fillId="0" borderId="0" xfId="0" applyFont="1" applyAlignment="1">
      <alignment horizontal="center" vertical="center"/>
    </xf>
    <xf numFmtId="0" fontId="26" fillId="0" borderId="0" xfId="0" applyFont="1" applyAlignment="1">
      <alignment horizontal="right" vertical="center"/>
    </xf>
    <xf numFmtId="0" fontId="27" fillId="3" borderId="12" xfId="0" applyFont="1" applyFill="1" applyBorder="1" applyAlignment="1">
      <alignment horizontal="center" vertical="center" wrapText="1"/>
    </xf>
    <xf numFmtId="0" fontId="15" fillId="0" borderId="12" xfId="0" applyFont="1" applyFill="1" applyBorder="1" applyAlignment="1">
      <alignment horizontal="justify" vertical="center" wrapText="1"/>
    </xf>
    <xf numFmtId="177" fontId="7" fillId="0" borderId="12" xfId="0" applyNumberFormat="1" applyFont="1" applyFill="1" applyBorder="1" applyAlignment="1">
      <alignment horizontal="center" vertical="center" wrapText="1"/>
    </xf>
    <xf numFmtId="177" fontId="7" fillId="0" borderId="12" xfId="0" applyNumberFormat="1"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12" xfId="0" applyFont="1" applyBorder="1" applyAlignment="1">
      <alignment horizontal="justify" vertical="center" wrapText="1"/>
    </xf>
    <xf numFmtId="0" fontId="15" fillId="0" borderId="12" xfId="0" applyFont="1" applyBorder="1" applyAlignment="1">
      <alignment horizontal="right" vertical="center" wrapText="1"/>
    </xf>
    <xf numFmtId="177" fontId="30" fillId="4" borderId="12" xfId="0" applyNumberFormat="1" applyFont="1" applyFill="1" applyBorder="1" applyAlignment="1">
      <alignment horizontal="center" vertical="center" wrapText="1"/>
    </xf>
    <xf numFmtId="0" fontId="15" fillId="0" borderId="12" xfId="0" applyFont="1" applyBorder="1" applyAlignment="1">
      <alignment horizontal="right" vertical="top" wrapText="1"/>
    </xf>
    <xf numFmtId="0" fontId="8" fillId="0" borderId="12" xfId="0" applyFont="1" applyBorder="1">
      <alignment vertical="center"/>
    </xf>
    <xf numFmtId="0" fontId="15" fillId="0" borderId="12" xfId="0" applyFont="1" applyBorder="1" applyAlignment="1">
      <alignment horizontal="left" vertical="top" wrapText="1"/>
    </xf>
    <xf numFmtId="0" fontId="15" fillId="0" borderId="12" xfId="0" applyFont="1" applyBorder="1" applyAlignment="1">
      <alignment horizontal="justify" vertical="top" wrapText="1"/>
    </xf>
    <xf numFmtId="0" fontId="15" fillId="0" borderId="12" xfId="0" applyFont="1" applyFill="1" applyBorder="1" applyAlignment="1">
      <alignment horizontal="right" vertical="center" wrapText="1"/>
    </xf>
    <xf numFmtId="0" fontId="15" fillId="0" borderId="12" xfId="0" applyFont="1" applyBorder="1" applyAlignment="1">
      <alignment horizontal="center" vertical="top" wrapText="1"/>
    </xf>
    <xf numFmtId="0" fontId="28" fillId="0" borderId="12" xfId="0" applyFont="1" applyBorder="1" applyAlignment="1">
      <alignment horizontal="center" vertical="center" wrapText="1"/>
    </xf>
    <xf numFmtId="177" fontId="28" fillId="0" borderId="12" xfId="0" applyNumberFormat="1" applyFont="1" applyFill="1" applyBorder="1" applyAlignment="1">
      <alignment horizontal="center" vertical="center" wrapText="1"/>
    </xf>
    <xf numFmtId="0" fontId="29" fillId="0" borderId="0" xfId="0" applyFont="1" applyAlignment="1">
      <alignment horizontal="justify" vertical="center"/>
    </xf>
    <xf numFmtId="0" fontId="25" fillId="0" borderId="0" xfId="0" applyFont="1" applyFill="1" applyAlignment="1">
      <alignment horizontal="center" vertical="center"/>
    </xf>
    <xf numFmtId="0" fontId="26" fillId="0" borderId="1" xfId="0" applyFont="1" applyBorder="1" applyAlignment="1">
      <alignment horizontal="left" wrapText="1"/>
    </xf>
    <xf numFmtId="0" fontId="26" fillId="0" borderId="1" xfId="0" applyFont="1" applyBorder="1" applyAlignment="1">
      <alignment horizontal="right"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177" fontId="7" fillId="0" borderId="3" xfId="0" applyNumberFormat="1" applyFont="1" applyBorder="1" applyAlignment="1">
      <alignment horizontal="center" vertical="center" wrapText="1"/>
    </xf>
    <xf numFmtId="0" fontId="7" fillId="0" borderId="3" xfId="0" applyFont="1" applyBorder="1" applyAlignment="1">
      <alignment horizontal="right" wrapText="1"/>
    </xf>
    <xf numFmtId="177" fontId="7" fillId="0" borderId="3" xfId="0" applyNumberFormat="1" applyFont="1" applyFill="1" applyBorder="1" applyAlignment="1">
      <alignment horizontal="center" vertical="center" wrapText="1"/>
    </xf>
    <xf numFmtId="0" fontId="7" fillId="0" borderId="3" xfId="0" applyFont="1" applyBorder="1" applyAlignment="1">
      <alignment horizontal="left" wrapText="1"/>
    </xf>
    <xf numFmtId="0" fontId="7" fillId="0" borderId="3" xfId="0" applyFont="1" applyFill="1" applyBorder="1" applyAlignment="1">
      <alignment horizontal="right" wrapText="1"/>
    </xf>
    <xf numFmtId="177" fontId="7" fillId="0" borderId="3" xfId="0" applyNumberFormat="1" applyFont="1" applyBorder="1" applyAlignment="1">
      <alignment horizontal="left" wrapText="1"/>
    </xf>
    <xf numFmtId="0" fontId="28" fillId="0" borderId="2" xfId="0" applyFont="1" applyBorder="1" applyAlignment="1">
      <alignment horizontal="left" vertical="center" wrapText="1"/>
    </xf>
    <xf numFmtId="0" fontId="28" fillId="0" borderId="3" xfId="0" applyFont="1" applyBorder="1" applyAlignment="1">
      <alignment horizontal="center" vertical="center" wrapText="1"/>
    </xf>
    <xf numFmtId="0" fontId="31" fillId="0" borderId="0" xfId="0" applyFont="1" applyAlignment="1">
      <alignment horizontal="justify" vertical="center"/>
    </xf>
    <xf numFmtId="0" fontId="32" fillId="0" borderId="0" xfId="0" applyFont="1" applyAlignment="1">
      <alignment horizontal="justify" vertical="center"/>
    </xf>
    <xf numFmtId="0" fontId="33" fillId="0" borderId="0" xfId="0" applyFont="1" applyFill="1" applyAlignment="1">
      <alignment horizontal="center" vertical="center" wrapText="1"/>
    </xf>
    <xf numFmtId="0" fontId="34" fillId="0" borderId="2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26" fillId="0" borderId="32" xfId="0" applyFont="1" applyFill="1" applyBorder="1" applyAlignment="1">
      <alignment horizontal="center" vertical="center" wrapText="1"/>
    </xf>
    <xf numFmtId="177" fontId="7" fillId="0" borderId="32" xfId="0" applyNumberFormat="1" applyFont="1" applyFill="1" applyBorder="1" applyAlignment="1">
      <alignment horizontal="center" vertical="center" wrapText="1"/>
    </xf>
    <xf numFmtId="0" fontId="15" fillId="0" borderId="33"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indent="2"/>
    </xf>
    <xf numFmtId="0" fontId="26" fillId="0" borderId="12" xfId="0" applyFont="1" applyFill="1" applyBorder="1" applyAlignment="1">
      <alignment horizontal="center" vertical="center" wrapText="1" indent="2"/>
    </xf>
    <xf numFmtId="0" fontId="26" fillId="0" borderId="12" xfId="0" applyFont="1" applyFill="1" applyBorder="1" applyAlignment="1">
      <alignment horizontal="center" vertical="center" wrapText="1" indent="4"/>
    </xf>
    <xf numFmtId="177" fontId="8" fillId="0" borderId="12" xfId="0" applyNumberFormat="1" applyFont="1" applyFill="1" applyBorder="1">
      <alignment vertical="center"/>
    </xf>
    <xf numFmtId="0" fontId="28" fillId="0" borderId="34" xfId="0" applyFont="1" applyFill="1" applyBorder="1" applyAlignment="1">
      <alignment horizontal="center" vertical="center" wrapText="1"/>
    </xf>
    <xf numFmtId="0" fontId="28" fillId="0" borderId="35" xfId="0" applyFont="1" applyFill="1" applyBorder="1" applyAlignment="1">
      <alignment horizontal="center" vertical="center" wrapText="1"/>
    </xf>
    <xf numFmtId="177" fontId="28" fillId="0" borderId="35" xfId="0" applyNumberFormat="1" applyFont="1" applyFill="1" applyBorder="1" applyAlignment="1">
      <alignment horizontal="center" vertical="center" wrapText="1"/>
    </xf>
    <xf numFmtId="0" fontId="31" fillId="0" borderId="0" xfId="0" applyFont="1" applyFill="1" applyAlignment="1">
      <alignment horizontal="justify" vertical="center"/>
    </xf>
    <xf numFmtId="0" fontId="32" fillId="0" borderId="0" xfId="0" applyFont="1" applyFill="1" applyAlignment="1">
      <alignment horizontal="justify" vertical="center"/>
    </xf>
    <xf numFmtId="177" fontId="35" fillId="0" borderId="32" xfId="0" applyNumberFormat="1" applyFont="1" applyFill="1" applyBorder="1" applyAlignment="1">
      <alignment horizontal="center" vertical="center" wrapText="1"/>
    </xf>
    <xf numFmtId="0" fontId="7" fillId="0" borderId="32"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36" xfId="0" applyFont="1" applyFill="1" applyBorder="1" applyAlignment="1">
      <alignment horizontal="center" vertical="center" wrapText="1"/>
    </xf>
    <xf numFmtId="177" fontId="35" fillId="0" borderId="12" xfId="0" applyNumberFormat="1"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8" fillId="0" borderId="12" xfId="0" applyFont="1" applyFill="1" applyBorder="1">
      <alignment vertical="center"/>
    </xf>
    <xf numFmtId="0" fontId="36" fillId="0" borderId="35" xfId="0" applyFont="1" applyFill="1" applyBorder="1" applyAlignment="1">
      <alignment horizontal="justify" vertical="center" wrapText="1"/>
    </xf>
    <xf numFmtId="0" fontId="36" fillId="0" borderId="38" xfId="0" applyFont="1" applyFill="1" applyBorder="1" applyAlignment="1">
      <alignment horizontal="justify" vertical="center" wrapText="1"/>
    </xf>
    <xf numFmtId="0" fontId="0" fillId="0" borderId="0" xfId="0" applyFont="1">
      <alignment vertical="center"/>
    </xf>
    <xf numFmtId="0" fontId="17" fillId="0" borderId="0" xfId="0" applyFont="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horizontal="left" vertical="top" wrapText="1"/>
    </xf>
    <xf numFmtId="0" fontId="37" fillId="3" borderId="12" xfId="0" applyFont="1" applyFill="1" applyBorder="1" applyAlignment="1">
      <alignment horizontal="center" vertical="center" wrapText="1"/>
    </xf>
    <xf numFmtId="0" fontId="37" fillId="3" borderId="39" xfId="0" applyFont="1" applyFill="1" applyBorder="1" applyAlignment="1">
      <alignment horizontal="center" vertical="center" wrapText="1"/>
    </xf>
    <xf numFmtId="0" fontId="37" fillId="3" borderId="40" xfId="0" applyFont="1" applyFill="1" applyBorder="1" applyAlignment="1">
      <alignment horizontal="center" vertical="center" wrapText="1"/>
    </xf>
    <xf numFmtId="0" fontId="3" fillId="0" borderId="12" xfId="0" applyFont="1" applyBorder="1" applyAlignment="1">
      <alignment horizontal="justify" vertical="center" wrapText="1"/>
    </xf>
    <xf numFmtId="0" fontId="3" fillId="0" borderId="12" xfId="0" applyFont="1" applyBorder="1" applyAlignment="1">
      <alignment horizontal="left" vertical="top" wrapText="1"/>
    </xf>
    <xf numFmtId="177" fontId="3" fillId="0" borderId="12" xfId="0" applyNumberFormat="1" applyFont="1" applyBorder="1" applyAlignment="1">
      <alignment horizontal="center" vertical="center" wrapText="1"/>
    </xf>
    <xf numFmtId="0" fontId="3" fillId="0" borderId="12" xfId="0" applyFont="1" applyBorder="1" applyAlignment="1">
      <alignment horizontal="right" vertical="top" wrapText="1"/>
    </xf>
    <xf numFmtId="0" fontId="3" fillId="0" borderId="12" xfId="0" applyFont="1" applyBorder="1" applyAlignment="1">
      <alignment horizontal="center" vertical="top" wrapText="1"/>
    </xf>
    <xf numFmtId="0" fontId="3" fillId="0" borderId="12" xfId="0" applyFont="1" applyBorder="1" applyAlignment="1">
      <alignment horizontal="center" vertical="center" wrapText="1"/>
    </xf>
    <xf numFmtId="177" fontId="3" fillId="4" borderId="12"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right" vertical="top" wrapText="1"/>
    </xf>
    <xf numFmtId="0" fontId="19" fillId="0" borderId="12" xfId="0" applyFont="1" applyBorder="1" applyAlignment="1">
      <alignment horizontal="center" vertical="center" wrapText="1"/>
    </xf>
    <xf numFmtId="177" fontId="19" fillId="0" borderId="12" xfId="0" applyNumberFormat="1" applyFont="1" applyBorder="1" applyAlignment="1">
      <alignment horizontal="center" vertical="top" wrapText="1"/>
    </xf>
    <xf numFmtId="0" fontId="38" fillId="0" borderId="0" xfId="0" applyFont="1" applyAlignment="1">
      <alignment horizontal="left" vertical="center"/>
    </xf>
    <xf numFmtId="0" fontId="20" fillId="0" borderId="0" xfId="0" applyFont="1" applyBorder="1" applyAlignment="1">
      <alignment horizontal="right" wrapText="1"/>
    </xf>
    <xf numFmtId="0" fontId="20" fillId="0" borderId="0" xfId="0" applyFont="1" applyBorder="1" applyAlignment="1">
      <alignment horizontal="right" vertical="top" wrapText="1"/>
    </xf>
    <xf numFmtId="0" fontId="3" fillId="0" borderId="12" xfId="0" applyFont="1" applyBorder="1" applyAlignment="1">
      <alignment horizontal="right" wrapText="1"/>
    </xf>
    <xf numFmtId="177" fontId="3" fillId="0" borderId="12" xfId="0" applyNumberFormat="1" applyFont="1" applyBorder="1" applyAlignment="1">
      <alignment horizontal="right" vertical="top" wrapText="1"/>
    </xf>
    <xf numFmtId="0" fontId="26" fillId="0" borderId="1" xfId="0" applyFont="1" applyFill="1" applyBorder="1" applyAlignment="1">
      <alignment horizontal="left" wrapText="1"/>
    </xf>
    <xf numFmtId="0" fontId="26" fillId="0" borderId="1" xfId="0" applyFont="1" applyFill="1" applyBorder="1" applyAlignment="1">
      <alignment horizontal="righ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indent="3"/>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39" fillId="0" borderId="0" xfId="0" applyFont="1" applyFill="1" applyAlignment="1">
      <alignment horizontal="justify" vertical="center" indent="2"/>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0"/>
  <sheetViews>
    <sheetView tabSelected="1" workbookViewId="0">
      <selection activeCell="A4" sqref="A4:B4"/>
    </sheetView>
  </sheetViews>
  <sheetFormatPr defaultColWidth="9" defaultRowHeight="13.5" outlineLevelCol="3"/>
  <cols>
    <col min="1" max="1" width="28.625" style="101" customWidth="1"/>
    <col min="2" max="4" width="18.5" style="101" customWidth="1"/>
    <col min="5" max="16384" width="9" style="101"/>
  </cols>
  <sheetData>
    <row r="1" s="101" customFormat="1" ht="20.25" spans="1:4">
      <c r="A1" s="145" t="s">
        <v>0</v>
      </c>
      <c r="B1" s="145"/>
      <c r="C1" s="145"/>
      <c r="D1" s="145"/>
    </row>
    <row r="2" ht="20.25" spans="1:1">
      <c r="A2" s="145" t="s">
        <v>1</v>
      </c>
    </row>
    <row r="3" ht="14.25" spans="1:4">
      <c r="A3" s="221"/>
      <c r="B3" s="221"/>
      <c r="C3" s="221"/>
      <c r="D3" s="222" t="s">
        <v>2</v>
      </c>
    </row>
    <row r="4" ht="25" customHeight="1" spans="1:4">
      <c r="A4" s="223" t="s">
        <v>3</v>
      </c>
      <c r="B4" s="223"/>
      <c r="C4" s="224" t="s">
        <v>4</v>
      </c>
      <c r="D4" s="224"/>
    </row>
    <row r="5" ht="25" customHeight="1" spans="1:4">
      <c r="A5" s="225" t="s">
        <v>5</v>
      </c>
      <c r="B5" s="226" t="s">
        <v>6</v>
      </c>
      <c r="C5" s="226" t="s">
        <v>7</v>
      </c>
      <c r="D5" s="226" t="s">
        <v>6</v>
      </c>
    </row>
    <row r="6" ht="22" customHeight="1" spans="1:4">
      <c r="A6" s="227" t="s">
        <v>8</v>
      </c>
      <c r="B6" s="228">
        <v>7565.73</v>
      </c>
      <c r="C6" s="229" t="s">
        <v>9</v>
      </c>
      <c r="D6" s="228">
        <v>6389.62</v>
      </c>
    </row>
    <row r="7" ht="22" customHeight="1" spans="1:4">
      <c r="A7" s="227" t="s">
        <v>10</v>
      </c>
      <c r="B7" s="226"/>
      <c r="C7" s="229" t="s">
        <v>11</v>
      </c>
      <c r="D7" s="156">
        <v>625.33</v>
      </c>
    </row>
    <row r="8" ht="22" customHeight="1" spans="1:4">
      <c r="A8" s="227" t="s">
        <v>12</v>
      </c>
      <c r="B8" s="226"/>
      <c r="C8" s="229" t="s">
        <v>13</v>
      </c>
      <c r="D8" s="156">
        <v>458.89</v>
      </c>
    </row>
    <row r="9" ht="22" customHeight="1" spans="1:4">
      <c r="A9" s="230" t="s">
        <v>14</v>
      </c>
      <c r="B9" s="226"/>
      <c r="C9" s="229" t="s">
        <v>15</v>
      </c>
      <c r="D9" s="226">
        <v>110.4</v>
      </c>
    </row>
    <row r="10" ht="22" customHeight="1" spans="1:4">
      <c r="A10" s="227" t="s">
        <v>16</v>
      </c>
      <c r="B10" s="226"/>
      <c r="C10" s="229"/>
      <c r="D10" s="226"/>
    </row>
    <row r="11" ht="22" customHeight="1" spans="1:4">
      <c r="A11" s="227" t="s">
        <v>17</v>
      </c>
      <c r="B11" s="226"/>
      <c r="C11" s="229"/>
      <c r="D11" s="226"/>
    </row>
    <row r="12" ht="22" customHeight="1" spans="1:4">
      <c r="A12" s="227" t="s">
        <v>18</v>
      </c>
      <c r="B12" s="226"/>
      <c r="C12" s="229"/>
      <c r="D12" s="226"/>
    </row>
    <row r="13" ht="22" customHeight="1" spans="1:4">
      <c r="A13" s="227" t="s">
        <v>19</v>
      </c>
      <c r="B13" s="156">
        <v>1</v>
      </c>
      <c r="C13" s="229"/>
      <c r="D13" s="226"/>
    </row>
    <row r="14" ht="22" customHeight="1" spans="1:4">
      <c r="A14" s="227"/>
      <c r="B14" s="226"/>
      <c r="C14" s="229"/>
      <c r="D14" s="226"/>
    </row>
    <row r="15" ht="22" customHeight="1" spans="1:4">
      <c r="A15" s="223" t="s">
        <v>20</v>
      </c>
      <c r="B15" s="228">
        <f>B6+B13</f>
        <v>7566.73</v>
      </c>
      <c r="C15" s="224" t="s">
        <v>21</v>
      </c>
      <c r="D15" s="156">
        <f>SUM(D6:D14)</f>
        <v>7584.24</v>
      </c>
    </row>
    <row r="16" ht="22" customHeight="1" spans="1:4">
      <c r="A16" s="227" t="s">
        <v>22</v>
      </c>
      <c r="B16" s="226"/>
      <c r="C16" s="229" t="s">
        <v>23</v>
      </c>
      <c r="D16" s="226"/>
    </row>
    <row r="17" ht="22" customHeight="1" spans="1:4">
      <c r="A17" s="227" t="s">
        <v>24</v>
      </c>
      <c r="B17" s="226">
        <v>17.51</v>
      </c>
      <c r="C17" s="229"/>
      <c r="D17" s="226"/>
    </row>
    <row r="18" ht="22" customHeight="1" spans="1:4">
      <c r="A18" s="227"/>
      <c r="B18" s="226"/>
      <c r="C18" s="229"/>
      <c r="D18" s="226"/>
    </row>
    <row r="19" ht="22" customHeight="1" spans="1:4">
      <c r="A19" s="231" t="s">
        <v>25</v>
      </c>
      <c r="B19" s="156">
        <f>B15+B17</f>
        <v>7584.24</v>
      </c>
      <c r="C19" s="232" t="s">
        <v>26</v>
      </c>
      <c r="D19" s="156">
        <f>D15</f>
        <v>7584.24</v>
      </c>
    </row>
    <row r="20" spans="1:1">
      <c r="A20" s="233" t="s">
        <v>1</v>
      </c>
    </row>
  </sheetData>
  <mergeCells count="3">
    <mergeCell ref="A1:D1"/>
    <mergeCell ref="A4:B4"/>
    <mergeCell ref="C4:D4"/>
  </mergeCells>
  <pageMargins left="0.75" right="0.75" top="1" bottom="1" header="0.511805555555556" footer="0.51180555555555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X38"/>
  <sheetViews>
    <sheetView workbookViewId="0">
      <selection activeCell="C12" sqref="C12"/>
    </sheetView>
  </sheetViews>
  <sheetFormatPr defaultColWidth="9" defaultRowHeight="13.5"/>
  <cols>
    <col min="1" max="1" width="19.875" style="36" customWidth="1"/>
    <col min="2" max="2" width="73.125" style="37" customWidth="1"/>
    <col min="3" max="3" width="25.5" style="37" customWidth="1"/>
    <col min="4" max="4" width="15.125" style="38" customWidth="1"/>
    <col min="5" max="232" width="9" style="36" customWidth="1"/>
    <col min="233" max="16378" width="9" style="39" customWidth="1"/>
    <col min="16379" max="16384" width="9" style="39"/>
  </cols>
  <sheetData>
    <row r="1" s="33" customFormat="1" ht="32" customHeight="1" spans="1:16378">
      <c r="A1" s="40" t="s">
        <v>179</v>
      </c>
      <c r="B1" s="41"/>
      <c r="C1" s="41"/>
      <c r="D1" s="42"/>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c r="XCW1" s="39"/>
      <c r="XCX1" s="39"/>
      <c r="XCY1" s="39"/>
      <c r="XCZ1" s="39"/>
      <c r="XDA1" s="39"/>
      <c r="XDB1" s="39"/>
      <c r="XDC1" s="39"/>
      <c r="XDD1" s="39"/>
      <c r="XDE1" s="39"/>
      <c r="XDF1" s="39"/>
      <c r="XDG1" s="39"/>
      <c r="XDH1" s="39"/>
      <c r="XDI1" s="39"/>
      <c r="XDJ1" s="39"/>
      <c r="XDK1" s="39"/>
      <c r="XDL1" s="39"/>
      <c r="XDM1" s="39"/>
      <c r="XDN1" s="39"/>
      <c r="XDO1" s="39"/>
      <c r="XDP1" s="39"/>
      <c r="XDQ1" s="39"/>
      <c r="XDR1" s="39"/>
      <c r="XDS1" s="39"/>
      <c r="XDT1" s="39"/>
      <c r="XDU1" s="39"/>
      <c r="XDV1" s="39"/>
      <c r="XDW1" s="39"/>
      <c r="XDX1" s="39"/>
      <c r="XDY1" s="39"/>
      <c r="XDZ1" s="39"/>
      <c r="XEA1" s="39"/>
      <c r="XEB1" s="39"/>
      <c r="XEC1" s="39"/>
      <c r="XED1" s="39"/>
      <c r="XEE1" s="39"/>
      <c r="XEF1" s="39"/>
      <c r="XEG1" s="39"/>
      <c r="XEH1" s="39"/>
      <c r="XEI1" s="39"/>
      <c r="XEJ1" s="39"/>
      <c r="XEK1" s="39"/>
      <c r="XEL1" s="39"/>
      <c r="XEM1" s="39"/>
      <c r="XEN1" s="39"/>
      <c r="XEO1" s="39"/>
      <c r="XEP1" s="39"/>
      <c r="XEQ1" s="39"/>
      <c r="XER1" s="39"/>
      <c r="XES1" s="39"/>
      <c r="XET1" s="39"/>
      <c r="XEU1" s="39"/>
      <c r="XEV1" s="39"/>
      <c r="XEW1" s="39"/>
      <c r="XEX1" s="39"/>
    </row>
    <row r="2" s="34" customFormat="1" ht="30" customHeight="1" spans="2:4">
      <c r="B2" s="43"/>
      <c r="C2" s="43"/>
      <c r="D2" s="44" t="s">
        <v>180</v>
      </c>
    </row>
    <row r="3" s="35" customFormat="1" ht="21" customHeight="1" spans="1:232">
      <c r="A3" s="45" t="s">
        <v>181</v>
      </c>
      <c r="B3" s="45" t="s">
        <v>182</v>
      </c>
      <c r="C3" s="45" t="s">
        <v>183</v>
      </c>
      <c r="D3" s="45" t="s">
        <v>184</v>
      </c>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row>
    <row r="4" s="36" customFormat="1" ht="18" customHeight="1" spans="1:4">
      <c r="A4" s="46">
        <v>614012</v>
      </c>
      <c r="B4" s="47" t="s">
        <v>185</v>
      </c>
      <c r="C4" s="48"/>
      <c r="D4" s="49">
        <f>D5</f>
        <v>1816.31</v>
      </c>
    </row>
    <row r="5" s="36" customFormat="1" ht="18" customHeight="1" spans="1:4">
      <c r="A5" s="46">
        <v>614012001</v>
      </c>
      <c r="B5" s="47" t="s">
        <v>186</v>
      </c>
      <c r="C5" s="48"/>
      <c r="D5" s="49">
        <f>D6+D20</f>
        <v>1816.31</v>
      </c>
    </row>
    <row r="6" s="36" customFormat="1" ht="18" customHeight="1" spans="1:4">
      <c r="A6" s="46" t="s">
        <v>187</v>
      </c>
      <c r="B6" s="47" t="s">
        <v>188</v>
      </c>
      <c r="C6" s="48"/>
      <c r="D6" s="49">
        <f>D7+D9+D14</f>
        <v>1741.81</v>
      </c>
    </row>
    <row r="7" s="36" customFormat="1" ht="18" customHeight="1" spans="1:4">
      <c r="A7" s="46" t="s">
        <v>189</v>
      </c>
      <c r="B7" s="47" t="s">
        <v>190</v>
      </c>
      <c r="C7" s="46"/>
      <c r="D7" s="49">
        <f>D8</f>
        <v>430.11</v>
      </c>
    </row>
    <row r="8" s="36" customFormat="1" ht="18" customHeight="1" spans="1:4">
      <c r="A8" s="46" t="s">
        <v>191</v>
      </c>
      <c r="B8" s="47" t="s">
        <v>192</v>
      </c>
      <c r="C8" s="46" t="s">
        <v>193</v>
      </c>
      <c r="D8" s="49">
        <v>430.11</v>
      </c>
    </row>
    <row r="9" s="36" customFormat="1" ht="18" customHeight="1" spans="1:4">
      <c r="A9" s="46" t="s">
        <v>194</v>
      </c>
      <c r="B9" s="47" t="s">
        <v>195</v>
      </c>
      <c r="C9" s="48"/>
      <c r="D9" s="49">
        <f>SUM(D10:D13)</f>
        <v>553.2</v>
      </c>
    </row>
    <row r="10" s="36" customFormat="1" ht="18" customHeight="1" spans="1:4">
      <c r="A10" s="46" t="s">
        <v>196</v>
      </c>
      <c r="B10" s="47" t="s">
        <v>197</v>
      </c>
      <c r="C10" s="50" t="s">
        <v>198</v>
      </c>
      <c r="D10" s="49">
        <v>53.55</v>
      </c>
    </row>
    <row r="11" s="36" customFormat="1" ht="18" customHeight="1" spans="1:4">
      <c r="A11" s="46" t="s">
        <v>199</v>
      </c>
      <c r="B11" s="51" t="s">
        <v>200</v>
      </c>
      <c r="C11" s="50" t="s">
        <v>198</v>
      </c>
      <c r="D11" s="49">
        <v>75.15</v>
      </c>
    </row>
    <row r="12" s="36" customFormat="1" ht="18" customHeight="1" spans="1:4">
      <c r="A12" s="46" t="s">
        <v>201</v>
      </c>
      <c r="B12" s="47" t="s">
        <v>202</v>
      </c>
      <c r="C12" s="50" t="s">
        <v>198</v>
      </c>
      <c r="D12" s="49">
        <v>420</v>
      </c>
    </row>
    <row r="13" s="36" customFormat="1" ht="18" customHeight="1" spans="1:4">
      <c r="A13" s="46" t="s">
        <v>203</v>
      </c>
      <c r="B13" s="47" t="s">
        <v>204</v>
      </c>
      <c r="C13" s="52" t="s">
        <v>205</v>
      </c>
      <c r="D13" s="49">
        <v>4.5</v>
      </c>
    </row>
    <row r="14" s="36" customFormat="1" ht="18" customHeight="1" spans="1:4">
      <c r="A14" s="46" t="s">
        <v>206</v>
      </c>
      <c r="B14" s="47" t="s">
        <v>207</v>
      </c>
      <c r="C14" s="50"/>
      <c r="D14" s="49">
        <f>SUM(D15:D19)</f>
        <v>758.5</v>
      </c>
    </row>
    <row r="15" s="36" customFormat="1" ht="18" customHeight="1" spans="1:4">
      <c r="A15" s="46" t="s">
        <v>208</v>
      </c>
      <c r="B15" s="47" t="s">
        <v>209</v>
      </c>
      <c r="C15" s="52" t="s">
        <v>205</v>
      </c>
      <c r="D15" s="49">
        <v>36.5</v>
      </c>
    </row>
    <row r="16" s="36" customFormat="1" ht="18" customHeight="1" spans="1:4">
      <c r="A16" s="46" t="s">
        <v>210</v>
      </c>
      <c r="B16" s="47" t="s">
        <v>211</v>
      </c>
      <c r="C16" s="52" t="s">
        <v>205</v>
      </c>
      <c r="D16" s="49">
        <v>40</v>
      </c>
    </row>
    <row r="17" s="36" customFormat="1" ht="18" customHeight="1" spans="1:4">
      <c r="A17" s="46" t="s">
        <v>212</v>
      </c>
      <c r="B17" s="47" t="s">
        <v>213</v>
      </c>
      <c r="C17" s="50" t="s">
        <v>198</v>
      </c>
      <c r="D17" s="49">
        <v>2</v>
      </c>
    </row>
    <row r="18" s="36" customFormat="1" ht="18" customHeight="1" spans="1:4">
      <c r="A18" s="46" t="s">
        <v>214</v>
      </c>
      <c r="B18" s="47" t="s">
        <v>215</v>
      </c>
      <c r="C18" s="50" t="s">
        <v>198</v>
      </c>
      <c r="D18" s="49">
        <v>560</v>
      </c>
    </row>
    <row r="19" s="36" customFormat="1" ht="18" customHeight="1" spans="1:4">
      <c r="A19" s="46" t="s">
        <v>216</v>
      </c>
      <c r="B19" s="47" t="s">
        <v>217</v>
      </c>
      <c r="C19" s="50" t="s">
        <v>198</v>
      </c>
      <c r="D19" s="49">
        <v>120</v>
      </c>
    </row>
    <row r="20" s="36" customFormat="1" ht="18" customHeight="1" spans="1:4">
      <c r="A20" s="46" t="s">
        <v>218</v>
      </c>
      <c r="B20" s="47" t="s">
        <v>219</v>
      </c>
      <c r="C20" s="50"/>
      <c r="D20" s="49">
        <f>D21+D24+D26</f>
        <v>74.5</v>
      </c>
    </row>
    <row r="21" s="36" customFormat="1" ht="18" customHeight="1" spans="1:4">
      <c r="A21" s="46" t="s">
        <v>220</v>
      </c>
      <c r="B21" s="47" t="s">
        <v>221</v>
      </c>
      <c r="C21" s="50"/>
      <c r="D21" s="49">
        <f>SUM(D22:D23)</f>
        <v>58</v>
      </c>
    </row>
    <row r="22" s="36" customFormat="1" ht="18" customHeight="1" spans="1:4">
      <c r="A22" s="53" t="s">
        <v>222</v>
      </c>
      <c r="B22" s="47" t="s">
        <v>223</v>
      </c>
      <c r="C22" s="52" t="s">
        <v>205</v>
      </c>
      <c r="D22" s="49">
        <v>7</v>
      </c>
    </row>
    <row r="23" s="36" customFormat="1" ht="18" customHeight="1" spans="1:4">
      <c r="A23" s="53" t="s">
        <v>224</v>
      </c>
      <c r="B23" s="47" t="s">
        <v>225</v>
      </c>
      <c r="C23" s="52" t="s">
        <v>205</v>
      </c>
      <c r="D23" s="49">
        <v>51</v>
      </c>
    </row>
    <row r="24" s="36" customFormat="1" ht="18" customHeight="1" spans="1:4">
      <c r="A24" s="53" t="s">
        <v>226</v>
      </c>
      <c r="B24" s="47" t="s">
        <v>227</v>
      </c>
      <c r="C24" s="50"/>
      <c r="D24" s="49">
        <f>D25</f>
        <v>3</v>
      </c>
    </row>
    <row r="25" s="36" customFormat="1" ht="18" customHeight="1" spans="1:4">
      <c r="A25" s="53" t="s">
        <v>228</v>
      </c>
      <c r="B25" s="47" t="s">
        <v>229</v>
      </c>
      <c r="C25" s="52" t="s">
        <v>205</v>
      </c>
      <c r="D25" s="49">
        <v>3</v>
      </c>
    </row>
    <row r="26" s="36" customFormat="1" ht="18" customHeight="1" spans="1:4">
      <c r="A26" s="53" t="s">
        <v>230</v>
      </c>
      <c r="B26" s="47" t="s">
        <v>231</v>
      </c>
      <c r="C26" s="50"/>
      <c r="D26" s="49">
        <f>D27</f>
        <v>13.5</v>
      </c>
    </row>
    <row r="27" s="36" customFormat="1" ht="18" customHeight="1" spans="1:4">
      <c r="A27" s="53" t="s">
        <v>232</v>
      </c>
      <c r="B27" s="47" t="s">
        <v>233</v>
      </c>
      <c r="C27" s="52" t="s">
        <v>205</v>
      </c>
      <c r="D27" s="49">
        <v>13.5</v>
      </c>
    </row>
    <row r="28" s="36" customFormat="1" ht="15" customHeight="1" spans="2:4">
      <c r="B28" s="37"/>
      <c r="C28" s="37"/>
      <c r="D28" s="38"/>
    </row>
    <row r="29" s="36" customFormat="1" ht="15" customHeight="1" spans="2:4">
      <c r="B29" s="37"/>
      <c r="C29" s="37"/>
      <c r="D29" s="38"/>
    </row>
    <row r="30" s="36" customFormat="1" ht="15" customHeight="1" spans="2:4">
      <c r="B30" s="37"/>
      <c r="C30" s="37"/>
      <c r="D30" s="38"/>
    </row>
    <row r="31" s="36" customFormat="1" ht="15" customHeight="1" spans="2:4">
      <c r="B31" s="37"/>
      <c r="C31" s="37"/>
      <c r="D31" s="38"/>
    </row>
    <row r="32" s="36" customFormat="1" ht="15" customHeight="1" spans="2:4">
      <c r="B32" s="37"/>
      <c r="C32" s="37"/>
      <c r="D32" s="38"/>
    </row>
    <row r="33" s="36" customFormat="1" ht="15" customHeight="1" spans="2:4">
      <c r="B33" s="37"/>
      <c r="C33" s="37"/>
      <c r="D33" s="38"/>
    </row>
    <row r="34" s="36" customFormat="1" ht="15" customHeight="1" spans="2:4">
      <c r="B34" s="37"/>
      <c r="C34" s="37"/>
      <c r="D34" s="38"/>
    </row>
    <row r="35" s="36" customFormat="1" ht="15" customHeight="1" spans="2:4">
      <c r="B35" s="37"/>
      <c r="C35" s="37"/>
      <c r="D35" s="38"/>
    </row>
    <row r="36" s="36" customFormat="1" ht="15" customHeight="1" spans="2:4">
      <c r="B36" s="37"/>
      <c r="C36" s="37"/>
      <c r="D36" s="38"/>
    </row>
    <row r="37" s="36" customFormat="1" ht="15" customHeight="1" spans="2:4">
      <c r="B37" s="37"/>
      <c r="C37" s="37"/>
      <c r="D37" s="38"/>
    </row>
    <row r="38" s="36" customFormat="1" ht="15" customHeight="1" spans="2:4">
      <c r="B38" s="37"/>
      <c r="C38" s="37"/>
      <c r="D38" s="38"/>
    </row>
  </sheetData>
  <mergeCells count="1">
    <mergeCell ref="A1:D1"/>
  </mergeCells>
  <pageMargins left="0.751388888888889" right="0.554166666666667" top="1" bottom="1" header="0.511805555555556" footer="0.511805555555556"/>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93"/>
  <sheetViews>
    <sheetView topLeftCell="A52" workbookViewId="0">
      <selection activeCell="L89" sqref="L89"/>
    </sheetView>
  </sheetViews>
  <sheetFormatPr defaultColWidth="10" defaultRowHeight="13.5"/>
  <cols>
    <col min="1" max="1" width="4.125" style="12" customWidth="1"/>
    <col min="2" max="2" width="8" style="11" customWidth="1"/>
    <col min="3" max="3" width="6.125" style="11" customWidth="1"/>
    <col min="4" max="4" width="21.375" style="11" customWidth="1"/>
    <col min="5" max="5" width="9" style="11" customWidth="1"/>
    <col min="6" max="6" width="12.3083333333333" style="11" customWidth="1"/>
    <col min="7" max="7" width="17.75" style="11" customWidth="1"/>
    <col min="8" max="8" width="8.625" style="11" customWidth="1"/>
    <col min="9" max="9" width="10.5" style="11" customWidth="1"/>
    <col min="10" max="10" width="8.5" style="11" customWidth="1"/>
    <col min="11" max="11" width="1.53333333333333" style="11" customWidth="1"/>
    <col min="12" max="12" width="9.76666666666667" style="11" customWidth="1"/>
    <col min="13" max="16374" width="10" style="11"/>
    <col min="16375" max="16375" width="10" style="13"/>
  </cols>
  <sheetData>
    <row r="1" s="11" customFormat="1" ht="18" customHeight="1" spans="1:11">
      <c r="A1" s="14" t="s">
        <v>234</v>
      </c>
      <c r="B1" s="15"/>
      <c r="C1" s="15"/>
      <c r="D1" s="15"/>
      <c r="E1" s="15"/>
      <c r="F1" s="15"/>
      <c r="G1" s="15"/>
      <c r="H1" s="15"/>
      <c r="I1" s="15"/>
      <c r="J1" s="25"/>
      <c r="K1" s="26"/>
    </row>
    <row r="2" s="11" customFormat="1" ht="18" customHeight="1" spans="1:11">
      <c r="A2" s="16"/>
      <c r="B2" s="17"/>
      <c r="C2" s="17"/>
      <c r="D2" s="17"/>
      <c r="E2" s="17"/>
      <c r="F2" s="17"/>
      <c r="G2" s="17"/>
      <c r="H2" s="17"/>
      <c r="I2" s="17"/>
      <c r="J2" s="27"/>
      <c r="K2" s="26"/>
    </row>
    <row r="3" s="11" customFormat="1" ht="19.55" customHeight="1" spans="1:11">
      <c r="A3" s="18"/>
      <c r="B3" s="19"/>
      <c r="C3" s="19"/>
      <c r="D3" s="20"/>
      <c r="E3" s="20"/>
      <c r="F3" s="20"/>
      <c r="G3" s="20"/>
      <c r="H3" s="20"/>
      <c r="I3" s="19"/>
      <c r="J3" s="11" t="s">
        <v>235</v>
      </c>
      <c r="K3" s="28"/>
    </row>
    <row r="4" s="11" customFormat="1" ht="15" customHeight="1" spans="1:11">
      <c r="A4" s="21" t="s">
        <v>236</v>
      </c>
      <c r="B4" s="21" t="s">
        <v>237</v>
      </c>
      <c r="C4" s="21" t="s">
        <v>238</v>
      </c>
      <c r="D4" s="21" t="s">
        <v>239</v>
      </c>
      <c r="E4" s="21" t="s">
        <v>240</v>
      </c>
      <c r="F4" s="21" t="s">
        <v>241</v>
      </c>
      <c r="G4" s="21" t="s">
        <v>242</v>
      </c>
      <c r="H4" s="21" t="s">
        <v>243</v>
      </c>
      <c r="I4" s="21" t="s">
        <v>244</v>
      </c>
      <c r="J4" s="21" t="s">
        <v>245</v>
      </c>
      <c r="K4" s="29"/>
    </row>
    <row r="5" s="11" customFormat="1" ht="15" customHeight="1" spans="1:11">
      <c r="A5" s="21"/>
      <c r="B5" s="21"/>
      <c r="C5" s="21"/>
      <c r="D5" s="21"/>
      <c r="E5" s="21"/>
      <c r="F5" s="21"/>
      <c r="G5" s="21"/>
      <c r="H5" s="21"/>
      <c r="I5" s="21"/>
      <c r="J5" s="21"/>
      <c r="K5" s="30"/>
    </row>
    <row r="6" s="11" customFormat="1" ht="30" customHeight="1" spans="1:11">
      <c r="A6" s="22">
        <v>1</v>
      </c>
      <c r="B6" s="23" t="s">
        <v>246</v>
      </c>
      <c r="C6" s="23">
        <v>430.11</v>
      </c>
      <c r="D6" s="23" t="s">
        <v>247</v>
      </c>
      <c r="E6" s="23" t="s">
        <v>248</v>
      </c>
      <c r="F6" s="23" t="s">
        <v>249</v>
      </c>
      <c r="G6" s="23" t="s">
        <v>250</v>
      </c>
      <c r="H6" s="23" t="s">
        <v>251</v>
      </c>
      <c r="I6" s="23" t="s">
        <v>252</v>
      </c>
      <c r="J6" s="23" t="s">
        <v>253</v>
      </c>
      <c r="K6" s="31"/>
    </row>
    <row r="7" s="11" customFormat="1" ht="30" customHeight="1" spans="1:11">
      <c r="A7" s="22"/>
      <c r="B7" s="23"/>
      <c r="C7" s="23"/>
      <c r="D7" s="23"/>
      <c r="E7" s="23" t="s">
        <v>248</v>
      </c>
      <c r="F7" s="23" t="s">
        <v>249</v>
      </c>
      <c r="G7" s="23" t="s">
        <v>254</v>
      </c>
      <c r="H7" s="23" t="s">
        <v>251</v>
      </c>
      <c r="I7" s="23" t="s">
        <v>252</v>
      </c>
      <c r="J7" s="23" t="s">
        <v>253</v>
      </c>
      <c r="K7" s="31"/>
    </row>
    <row r="8" s="11" customFormat="1" ht="38" customHeight="1" spans="1:11">
      <c r="A8" s="22"/>
      <c r="B8" s="23"/>
      <c r="C8" s="23"/>
      <c r="D8" s="23"/>
      <c r="E8" s="23" t="s">
        <v>248</v>
      </c>
      <c r="F8" s="23" t="s">
        <v>249</v>
      </c>
      <c r="G8" s="23" t="s">
        <v>255</v>
      </c>
      <c r="H8" s="23" t="s">
        <v>256</v>
      </c>
      <c r="I8" s="23" t="s">
        <v>257</v>
      </c>
      <c r="J8" s="23" t="s">
        <v>258</v>
      </c>
      <c r="K8" s="31"/>
    </row>
    <row r="9" s="11" customFormat="1" ht="38" customHeight="1" spans="1:11">
      <c r="A9" s="22"/>
      <c r="B9" s="23"/>
      <c r="C9" s="23"/>
      <c r="D9" s="23"/>
      <c r="E9" s="23" t="s">
        <v>248</v>
      </c>
      <c r="F9" s="23" t="s">
        <v>249</v>
      </c>
      <c r="G9" s="23" t="s">
        <v>259</v>
      </c>
      <c r="H9" s="23" t="s">
        <v>251</v>
      </c>
      <c r="I9" s="23" t="s">
        <v>252</v>
      </c>
      <c r="J9" s="23" t="s">
        <v>253</v>
      </c>
      <c r="K9" s="31"/>
    </row>
    <row r="10" s="11" customFormat="1" ht="30" customHeight="1" spans="1:11">
      <c r="A10" s="22"/>
      <c r="B10" s="23"/>
      <c r="C10" s="23"/>
      <c r="D10" s="23"/>
      <c r="E10" s="23" t="s">
        <v>260</v>
      </c>
      <c r="F10" s="23" t="s">
        <v>261</v>
      </c>
      <c r="G10" s="23" t="s">
        <v>262</v>
      </c>
      <c r="H10" s="23" t="s">
        <v>263</v>
      </c>
      <c r="I10" s="23" t="s">
        <v>264</v>
      </c>
      <c r="J10" s="23" t="s">
        <v>265</v>
      </c>
      <c r="K10" s="31"/>
    </row>
    <row r="11" s="11" customFormat="1" ht="18" customHeight="1" spans="1:11">
      <c r="A11" s="22"/>
      <c r="B11" s="23"/>
      <c r="C11" s="23"/>
      <c r="D11" s="23"/>
      <c r="E11" s="23" t="s">
        <v>266</v>
      </c>
      <c r="F11" s="23" t="s">
        <v>267</v>
      </c>
      <c r="G11" s="23" t="s">
        <v>268</v>
      </c>
      <c r="H11" s="23" t="s">
        <v>263</v>
      </c>
      <c r="I11" s="23" t="s">
        <v>269</v>
      </c>
      <c r="J11" s="23" t="s">
        <v>270</v>
      </c>
      <c r="K11" s="31"/>
    </row>
    <row r="12" s="11" customFormat="1" ht="29" customHeight="1" spans="1:11">
      <c r="A12" s="22"/>
      <c r="B12" s="23"/>
      <c r="C12" s="23"/>
      <c r="D12" s="23"/>
      <c r="E12" s="23" t="s">
        <v>266</v>
      </c>
      <c r="F12" s="23" t="s">
        <v>267</v>
      </c>
      <c r="G12" s="23" t="s">
        <v>271</v>
      </c>
      <c r="H12" s="23" t="s">
        <v>263</v>
      </c>
      <c r="I12" s="23" t="s">
        <v>272</v>
      </c>
      <c r="J12" s="23" t="s">
        <v>273</v>
      </c>
      <c r="K12" s="31"/>
    </row>
    <row r="13" s="11" customFormat="1" ht="29" customHeight="1" spans="1:11">
      <c r="A13" s="22"/>
      <c r="B13" s="23"/>
      <c r="C13" s="23"/>
      <c r="D13" s="23"/>
      <c r="E13" s="23" t="s">
        <v>266</v>
      </c>
      <c r="F13" s="23" t="s">
        <v>267</v>
      </c>
      <c r="G13" s="23" t="s">
        <v>274</v>
      </c>
      <c r="H13" s="23" t="s">
        <v>263</v>
      </c>
      <c r="I13" s="23" t="s">
        <v>275</v>
      </c>
      <c r="J13" s="23" t="s">
        <v>276</v>
      </c>
      <c r="K13" s="31"/>
    </row>
    <row r="14" s="11" customFormat="1" ht="18" customHeight="1" spans="1:11">
      <c r="A14" s="22"/>
      <c r="B14" s="23"/>
      <c r="C14" s="23"/>
      <c r="D14" s="23"/>
      <c r="E14" s="23" t="s">
        <v>266</v>
      </c>
      <c r="F14" s="23" t="s">
        <v>277</v>
      </c>
      <c r="G14" s="23" t="s">
        <v>278</v>
      </c>
      <c r="H14" s="23" t="s">
        <v>263</v>
      </c>
      <c r="I14" s="23" t="s">
        <v>279</v>
      </c>
      <c r="J14" s="23" t="s">
        <v>265</v>
      </c>
      <c r="K14" s="31"/>
    </row>
    <row r="15" s="11" customFormat="1" ht="28" customHeight="1" spans="1:11">
      <c r="A15" s="22"/>
      <c r="B15" s="23"/>
      <c r="C15" s="23"/>
      <c r="D15" s="23"/>
      <c r="E15" s="23" t="s">
        <v>266</v>
      </c>
      <c r="F15" s="23" t="s">
        <v>277</v>
      </c>
      <c r="G15" s="23" t="s">
        <v>280</v>
      </c>
      <c r="H15" s="23" t="s">
        <v>256</v>
      </c>
      <c r="I15" s="23" t="s">
        <v>257</v>
      </c>
      <c r="J15" s="23" t="s">
        <v>258</v>
      </c>
      <c r="K15" s="31"/>
    </row>
    <row r="16" s="11" customFormat="1" ht="28" customHeight="1" spans="1:11">
      <c r="A16" s="22"/>
      <c r="B16" s="23"/>
      <c r="C16" s="23"/>
      <c r="D16" s="23"/>
      <c r="E16" s="23" t="s">
        <v>266</v>
      </c>
      <c r="F16" s="23" t="s">
        <v>281</v>
      </c>
      <c r="G16" s="23" t="s">
        <v>282</v>
      </c>
      <c r="H16" s="23" t="s">
        <v>256</v>
      </c>
      <c r="I16" s="23" t="s">
        <v>257</v>
      </c>
      <c r="J16" s="23" t="s">
        <v>283</v>
      </c>
      <c r="K16" s="31"/>
    </row>
    <row r="17" s="11" customFormat="1" ht="38" customHeight="1" spans="1:11">
      <c r="A17" s="22"/>
      <c r="B17" s="23"/>
      <c r="C17" s="23"/>
      <c r="D17" s="23"/>
      <c r="E17" s="23" t="s">
        <v>266</v>
      </c>
      <c r="F17" s="23" t="s">
        <v>281</v>
      </c>
      <c r="G17" s="23" t="s">
        <v>284</v>
      </c>
      <c r="H17" s="23" t="s">
        <v>251</v>
      </c>
      <c r="I17" s="23" t="s">
        <v>285</v>
      </c>
      <c r="J17" s="23" t="s">
        <v>286</v>
      </c>
      <c r="K17" s="31"/>
    </row>
    <row r="18" s="11" customFormat="1" ht="18" customHeight="1" spans="1:11">
      <c r="A18" s="22"/>
      <c r="B18" s="23"/>
      <c r="C18" s="23"/>
      <c r="D18" s="23"/>
      <c r="E18" s="23" t="s">
        <v>287</v>
      </c>
      <c r="F18" s="23" t="s">
        <v>288</v>
      </c>
      <c r="G18" s="23" t="s">
        <v>289</v>
      </c>
      <c r="H18" s="23" t="s">
        <v>256</v>
      </c>
      <c r="I18" s="23" t="s">
        <v>290</v>
      </c>
      <c r="J18" s="23" t="s">
        <v>291</v>
      </c>
      <c r="K18" s="31"/>
    </row>
    <row r="19" s="11" customFormat="1" ht="42" customHeight="1" spans="1:11">
      <c r="A19" s="22">
        <v>2</v>
      </c>
      <c r="B19" s="23" t="s">
        <v>292</v>
      </c>
      <c r="C19" s="23">
        <v>13.5</v>
      </c>
      <c r="D19" s="23" t="s">
        <v>293</v>
      </c>
      <c r="E19" s="23" t="s">
        <v>248</v>
      </c>
      <c r="F19" s="23" t="s">
        <v>249</v>
      </c>
      <c r="G19" s="23" t="s">
        <v>294</v>
      </c>
      <c r="H19" s="23" t="s">
        <v>251</v>
      </c>
      <c r="I19" s="23" t="s">
        <v>252</v>
      </c>
      <c r="J19" s="23" t="s">
        <v>253</v>
      </c>
      <c r="K19" s="31"/>
    </row>
    <row r="20" s="11" customFormat="1" ht="29" customHeight="1" spans="1:11">
      <c r="A20" s="22"/>
      <c r="B20" s="23"/>
      <c r="C20" s="23"/>
      <c r="D20" s="23"/>
      <c r="E20" s="23" t="s">
        <v>266</v>
      </c>
      <c r="F20" s="23" t="s">
        <v>277</v>
      </c>
      <c r="G20" s="23" t="s">
        <v>295</v>
      </c>
      <c r="H20" s="23" t="s">
        <v>251</v>
      </c>
      <c r="I20" s="23" t="s">
        <v>252</v>
      </c>
      <c r="J20" s="23" t="s">
        <v>253</v>
      </c>
      <c r="K20" s="31"/>
    </row>
    <row r="21" s="11" customFormat="1" ht="29" customHeight="1" spans="1:11">
      <c r="A21" s="22"/>
      <c r="B21" s="23"/>
      <c r="C21" s="23"/>
      <c r="D21" s="23"/>
      <c r="E21" s="23" t="s">
        <v>266</v>
      </c>
      <c r="F21" s="23" t="s">
        <v>281</v>
      </c>
      <c r="G21" s="23" t="s">
        <v>296</v>
      </c>
      <c r="H21" s="23" t="s">
        <v>256</v>
      </c>
      <c r="I21" s="23" t="s">
        <v>257</v>
      </c>
      <c r="J21" s="23" t="s">
        <v>283</v>
      </c>
      <c r="K21" s="31"/>
    </row>
    <row r="22" s="11" customFormat="1" ht="29" customHeight="1" spans="1:11">
      <c r="A22" s="22"/>
      <c r="B22" s="23"/>
      <c r="C22" s="23"/>
      <c r="D22" s="23"/>
      <c r="E22" s="23" t="s">
        <v>266</v>
      </c>
      <c r="F22" s="23" t="s">
        <v>267</v>
      </c>
      <c r="G22" s="23" t="s">
        <v>297</v>
      </c>
      <c r="H22" s="23" t="s">
        <v>298</v>
      </c>
      <c r="I22" s="23" t="s">
        <v>299</v>
      </c>
      <c r="J22" s="23" t="s">
        <v>300</v>
      </c>
      <c r="K22" s="31"/>
    </row>
    <row r="23" s="11" customFormat="1" ht="22.5" spans="1:11">
      <c r="A23" s="22"/>
      <c r="B23" s="23"/>
      <c r="C23" s="23"/>
      <c r="D23" s="23"/>
      <c r="E23" s="23" t="s">
        <v>260</v>
      </c>
      <c r="F23" s="23" t="s">
        <v>261</v>
      </c>
      <c r="G23" s="23" t="s">
        <v>262</v>
      </c>
      <c r="H23" s="23" t="s">
        <v>263</v>
      </c>
      <c r="I23" s="23" t="s">
        <v>301</v>
      </c>
      <c r="J23" s="23" t="s">
        <v>265</v>
      </c>
      <c r="K23" s="31"/>
    </row>
    <row r="24" s="11" customFormat="1" ht="19" customHeight="1" spans="1:11">
      <c r="A24" s="22"/>
      <c r="B24" s="23"/>
      <c r="C24" s="23"/>
      <c r="D24" s="23"/>
      <c r="E24" s="23" t="s">
        <v>287</v>
      </c>
      <c r="F24" s="23" t="s">
        <v>288</v>
      </c>
      <c r="G24" s="23" t="s">
        <v>302</v>
      </c>
      <c r="H24" s="23" t="s">
        <v>256</v>
      </c>
      <c r="I24" s="23" t="s">
        <v>303</v>
      </c>
      <c r="J24" s="23" t="s">
        <v>291</v>
      </c>
      <c r="K24" s="31"/>
    </row>
    <row r="25" s="11" customFormat="1" ht="22" customHeight="1" spans="1:11">
      <c r="A25" s="22">
        <v>3</v>
      </c>
      <c r="B25" s="23" t="s">
        <v>304</v>
      </c>
      <c r="C25" s="23">
        <v>4.5</v>
      </c>
      <c r="D25" s="23" t="s">
        <v>305</v>
      </c>
      <c r="E25" s="23" t="s">
        <v>266</v>
      </c>
      <c r="F25" s="23" t="s">
        <v>277</v>
      </c>
      <c r="G25" s="23" t="s">
        <v>306</v>
      </c>
      <c r="H25" s="23" t="s">
        <v>298</v>
      </c>
      <c r="I25" s="23" t="s">
        <v>307</v>
      </c>
      <c r="J25" s="23" t="s">
        <v>265</v>
      </c>
      <c r="K25" s="31"/>
    </row>
    <row r="26" s="11" customFormat="1" ht="27" customHeight="1" spans="1:11">
      <c r="A26" s="22"/>
      <c r="B26" s="23"/>
      <c r="C26" s="23"/>
      <c r="D26" s="23"/>
      <c r="E26" s="23" t="s">
        <v>266</v>
      </c>
      <c r="F26" s="23" t="s">
        <v>267</v>
      </c>
      <c r="G26" s="23" t="s">
        <v>308</v>
      </c>
      <c r="H26" s="23" t="s">
        <v>263</v>
      </c>
      <c r="I26" s="23" t="s">
        <v>309</v>
      </c>
      <c r="J26" s="23" t="s">
        <v>270</v>
      </c>
      <c r="K26" s="31"/>
    </row>
    <row r="27" s="11" customFormat="1" ht="20" customHeight="1" spans="1:11">
      <c r="A27" s="22"/>
      <c r="B27" s="23"/>
      <c r="C27" s="23"/>
      <c r="D27" s="23"/>
      <c r="E27" s="23" t="s">
        <v>266</v>
      </c>
      <c r="F27" s="23" t="s">
        <v>281</v>
      </c>
      <c r="G27" s="23" t="s">
        <v>310</v>
      </c>
      <c r="H27" s="23" t="s">
        <v>256</v>
      </c>
      <c r="I27" s="23" t="s">
        <v>257</v>
      </c>
      <c r="J27" s="23" t="s">
        <v>311</v>
      </c>
      <c r="K27" s="31"/>
    </row>
    <row r="28" s="11" customFormat="1" ht="22.5" spans="1:11">
      <c r="A28" s="22"/>
      <c r="B28" s="23"/>
      <c r="C28" s="23"/>
      <c r="D28" s="23"/>
      <c r="E28" s="23" t="s">
        <v>260</v>
      </c>
      <c r="F28" s="23" t="s">
        <v>261</v>
      </c>
      <c r="G28" s="23" t="s">
        <v>262</v>
      </c>
      <c r="H28" s="23" t="s">
        <v>263</v>
      </c>
      <c r="I28" s="23" t="s">
        <v>301</v>
      </c>
      <c r="J28" s="23" t="s">
        <v>265</v>
      </c>
      <c r="K28" s="31"/>
    </row>
    <row r="29" s="11" customFormat="1" ht="77" customHeight="1" spans="1:11">
      <c r="A29" s="22"/>
      <c r="B29" s="23"/>
      <c r="C29" s="23"/>
      <c r="D29" s="23"/>
      <c r="E29" s="23" t="s">
        <v>248</v>
      </c>
      <c r="F29" s="23" t="s">
        <v>249</v>
      </c>
      <c r="G29" s="23" t="s">
        <v>312</v>
      </c>
      <c r="H29" s="23" t="s">
        <v>251</v>
      </c>
      <c r="I29" s="23" t="s">
        <v>313</v>
      </c>
      <c r="J29" s="23" t="s">
        <v>314</v>
      </c>
      <c r="K29" s="31"/>
    </row>
    <row r="30" s="11" customFormat="1" ht="21" customHeight="1" spans="1:11">
      <c r="A30" s="22"/>
      <c r="B30" s="23"/>
      <c r="C30" s="23"/>
      <c r="D30" s="23"/>
      <c r="E30" s="23" t="s">
        <v>287</v>
      </c>
      <c r="F30" s="23" t="s">
        <v>288</v>
      </c>
      <c r="G30" s="23" t="s">
        <v>315</v>
      </c>
      <c r="H30" s="23" t="s">
        <v>256</v>
      </c>
      <c r="I30" s="23" t="s">
        <v>316</v>
      </c>
      <c r="J30" s="23" t="s">
        <v>291</v>
      </c>
      <c r="K30" s="31"/>
    </row>
    <row r="31" s="11" customFormat="1" ht="28" customHeight="1" spans="1:11">
      <c r="A31" s="22">
        <v>4</v>
      </c>
      <c r="B31" s="23" t="s">
        <v>317</v>
      </c>
      <c r="C31" s="23">
        <v>420</v>
      </c>
      <c r="D31" s="23" t="s">
        <v>318</v>
      </c>
      <c r="E31" s="23" t="s">
        <v>248</v>
      </c>
      <c r="F31" s="23" t="s">
        <v>249</v>
      </c>
      <c r="G31" s="23" t="s">
        <v>319</v>
      </c>
      <c r="H31" s="23" t="s">
        <v>251</v>
      </c>
      <c r="I31" s="23" t="s">
        <v>320</v>
      </c>
      <c r="J31" s="23" t="s">
        <v>321</v>
      </c>
      <c r="K31" s="31"/>
    </row>
    <row r="32" s="11" customFormat="1" ht="22.5" spans="1:11">
      <c r="A32" s="22"/>
      <c r="B32" s="23"/>
      <c r="C32" s="23"/>
      <c r="D32" s="23"/>
      <c r="E32" s="23" t="s">
        <v>248</v>
      </c>
      <c r="F32" s="23" t="s">
        <v>322</v>
      </c>
      <c r="G32" s="23" t="s">
        <v>323</v>
      </c>
      <c r="H32" s="23" t="s">
        <v>251</v>
      </c>
      <c r="I32" s="23" t="s">
        <v>320</v>
      </c>
      <c r="J32" s="23" t="s">
        <v>321</v>
      </c>
      <c r="K32" s="31"/>
    </row>
    <row r="33" s="11" customFormat="1" ht="22.5" spans="1:11">
      <c r="A33" s="22"/>
      <c r="B33" s="23"/>
      <c r="C33" s="23"/>
      <c r="D33" s="23"/>
      <c r="E33" s="23" t="s">
        <v>248</v>
      </c>
      <c r="F33" s="23" t="s">
        <v>322</v>
      </c>
      <c r="G33" s="23" t="s">
        <v>324</v>
      </c>
      <c r="H33" s="23" t="s">
        <v>251</v>
      </c>
      <c r="I33" s="23" t="s">
        <v>320</v>
      </c>
      <c r="J33" s="23" t="s">
        <v>321</v>
      </c>
      <c r="K33" s="31"/>
    </row>
    <row r="34" s="11" customFormat="1" ht="22.5" spans="1:11">
      <c r="A34" s="22"/>
      <c r="B34" s="23"/>
      <c r="C34" s="23"/>
      <c r="D34" s="23"/>
      <c r="E34" s="23" t="s">
        <v>248</v>
      </c>
      <c r="F34" s="23" t="s">
        <v>325</v>
      </c>
      <c r="G34" s="23" t="s">
        <v>326</v>
      </c>
      <c r="H34" s="23" t="s">
        <v>251</v>
      </c>
      <c r="I34" s="23" t="s">
        <v>320</v>
      </c>
      <c r="J34" s="23" t="s">
        <v>321</v>
      </c>
      <c r="K34" s="31"/>
    </row>
    <row r="35" s="11" customFormat="1" ht="30" customHeight="1" spans="1:11">
      <c r="A35" s="22"/>
      <c r="B35" s="23"/>
      <c r="C35" s="23"/>
      <c r="D35" s="23"/>
      <c r="E35" s="23" t="s">
        <v>260</v>
      </c>
      <c r="F35" s="23" t="s">
        <v>261</v>
      </c>
      <c r="G35" s="23" t="s">
        <v>327</v>
      </c>
      <c r="H35" s="23" t="s">
        <v>263</v>
      </c>
      <c r="I35" s="23" t="s">
        <v>301</v>
      </c>
      <c r="J35" s="23" t="s">
        <v>265</v>
      </c>
      <c r="K35" s="31"/>
    </row>
    <row r="36" s="11" customFormat="1" ht="30" customHeight="1" spans="1:11">
      <c r="A36" s="22"/>
      <c r="B36" s="23"/>
      <c r="C36" s="23"/>
      <c r="D36" s="23"/>
      <c r="E36" s="23" t="s">
        <v>266</v>
      </c>
      <c r="F36" s="23" t="s">
        <v>277</v>
      </c>
      <c r="G36" s="23" t="s">
        <v>328</v>
      </c>
      <c r="H36" s="23" t="s">
        <v>298</v>
      </c>
      <c r="I36" s="23" t="s">
        <v>307</v>
      </c>
      <c r="J36" s="23" t="s">
        <v>265</v>
      </c>
      <c r="K36" s="31"/>
    </row>
    <row r="37" s="11" customFormat="1" ht="33.75" spans="1:11">
      <c r="A37" s="22"/>
      <c r="B37" s="23"/>
      <c r="C37" s="23"/>
      <c r="D37" s="23"/>
      <c r="E37" s="23" t="s">
        <v>266</v>
      </c>
      <c r="F37" s="23" t="s">
        <v>277</v>
      </c>
      <c r="G37" s="23" t="s">
        <v>329</v>
      </c>
      <c r="H37" s="23" t="s">
        <v>298</v>
      </c>
      <c r="I37" s="23" t="s">
        <v>307</v>
      </c>
      <c r="J37" s="23" t="s">
        <v>265</v>
      </c>
      <c r="K37" s="31"/>
    </row>
    <row r="38" s="11" customFormat="1" ht="22.5" spans="1:11">
      <c r="A38" s="22"/>
      <c r="B38" s="23"/>
      <c r="C38" s="23"/>
      <c r="D38" s="23"/>
      <c r="E38" s="23" t="s">
        <v>266</v>
      </c>
      <c r="F38" s="23" t="s">
        <v>277</v>
      </c>
      <c r="G38" s="23" t="s">
        <v>330</v>
      </c>
      <c r="H38" s="23" t="s">
        <v>298</v>
      </c>
      <c r="I38" s="23" t="s">
        <v>307</v>
      </c>
      <c r="J38" s="23" t="s">
        <v>265</v>
      </c>
      <c r="K38" s="31"/>
    </row>
    <row r="39" s="11" customFormat="1" ht="22.5" spans="1:11">
      <c r="A39" s="22"/>
      <c r="B39" s="23"/>
      <c r="C39" s="23"/>
      <c r="D39" s="23"/>
      <c r="E39" s="23" t="s">
        <v>266</v>
      </c>
      <c r="F39" s="23" t="s">
        <v>281</v>
      </c>
      <c r="G39" s="23" t="s">
        <v>331</v>
      </c>
      <c r="H39" s="23" t="s">
        <v>298</v>
      </c>
      <c r="I39" s="23" t="s">
        <v>307</v>
      </c>
      <c r="J39" s="23" t="s">
        <v>265</v>
      </c>
      <c r="K39" s="31"/>
    </row>
    <row r="40" s="11" customFormat="1" ht="23" customHeight="1" spans="1:11">
      <c r="A40" s="22"/>
      <c r="B40" s="23"/>
      <c r="C40" s="23"/>
      <c r="D40" s="23"/>
      <c r="E40" s="23" t="s">
        <v>266</v>
      </c>
      <c r="F40" s="23" t="s">
        <v>281</v>
      </c>
      <c r="G40" s="23" t="s">
        <v>332</v>
      </c>
      <c r="H40" s="23" t="s">
        <v>256</v>
      </c>
      <c r="I40" s="23" t="s">
        <v>333</v>
      </c>
      <c r="J40" s="23" t="s">
        <v>334</v>
      </c>
      <c r="K40" s="31"/>
    </row>
    <row r="41" s="11" customFormat="1" ht="23" customHeight="1" spans="1:11">
      <c r="A41" s="22"/>
      <c r="B41" s="23"/>
      <c r="C41" s="23"/>
      <c r="D41" s="23"/>
      <c r="E41" s="23" t="s">
        <v>266</v>
      </c>
      <c r="F41" s="23" t="s">
        <v>267</v>
      </c>
      <c r="G41" s="23" t="s">
        <v>335</v>
      </c>
      <c r="H41" s="23" t="s">
        <v>263</v>
      </c>
      <c r="I41" s="23" t="s">
        <v>336</v>
      </c>
      <c r="J41" s="23" t="s">
        <v>270</v>
      </c>
      <c r="K41" s="31"/>
    </row>
    <row r="42" s="11" customFormat="1" ht="23" customHeight="1" spans="1:11">
      <c r="A42" s="22"/>
      <c r="B42" s="23"/>
      <c r="C42" s="23"/>
      <c r="D42" s="23"/>
      <c r="E42" s="23" t="s">
        <v>266</v>
      </c>
      <c r="F42" s="23" t="s">
        <v>267</v>
      </c>
      <c r="G42" s="23" t="s">
        <v>337</v>
      </c>
      <c r="H42" s="23" t="s">
        <v>263</v>
      </c>
      <c r="I42" s="23" t="s">
        <v>338</v>
      </c>
      <c r="J42" s="23" t="s">
        <v>270</v>
      </c>
      <c r="K42" s="31"/>
    </row>
    <row r="43" s="11" customFormat="1" ht="23" customHeight="1" spans="1:11">
      <c r="A43" s="22"/>
      <c r="B43" s="23"/>
      <c r="C43" s="23"/>
      <c r="D43" s="23"/>
      <c r="E43" s="23" t="s">
        <v>266</v>
      </c>
      <c r="F43" s="23" t="s">
        <v>267</v>
      </c>
      <c r="G43" s="23" t="s">
        <v>339</v>
      </c>
      <c r="H43" s="23" t="s">
        <v>263</v>
      </c>
      <c r="I43" s="23" t="s">
        <v>336</v>
      </c>
      <c r="J43" s="23" t="s">
        <v>270</v>
      </c>
      <c r="K43" s="31"/>
    </row>
    <row r="44" s="11" customFormat="1" ht="23" customHeight="1" spans="1:11">
      <c r="A44" s="22"/>
      <c r="B44" s="23"/>
      <c r="C44" s="23"/>
      <c r="D44" s="23"/>
      <c r="E44" s="23" t="s">
        <v>266</v>
      </c>
      <c r="F44" s="23" t="s">
        <v>267</v>
      </c>
      <c r="G44" s="23" t="s">
        <v>340</v>
      </c>
      <c r="H44" s="23" t="s">
        <v>263</v>
      </c>
      <c r="I44" s="23" t="s">
        <v>341</v>
      </c>
      <c r="J44" s="23" t="s">
        <v>270</v>
      </c>
      <c r="K44" s="31"/>
    </row>
    <row r="45" s="11" customFormat="1" ht="23" customHeight="1" spans="1:11">
      <c r="A45" s="22"/>
      <c r="B45" s="23"/>
      <c r="C45" s="23"/>
      <c r="D45" s="23"/>
      <c r="E45" s="23" t="s">
        <v>266</v>
      </c>
      <c r="F45" s="23" t="s">
        <v>267</v>
      </c>
      <c r="G45" s="23" t="s">
        <v>342</v>
      </c>
      <c r="H45" s="23" t="s">
        <v>298</v>
      </c>
      <c r="I45" s="23" t="s">
        <v>257</v>
      </c>
      <c r="J45" s="23" t="s">
        <v>258</v>
      </c>
      <c r="K45" s="31"/>
    </row>
    <row r="46" s="11" customFormat="1" ht="22.5" spans="1:11">
      <c r="A46" s="22"/>
      <c r="B46" s="23"/>
      <c r="C46" s="23"/>
      <c r="D46" s="23"/>
      <c r="E46" s="23" t="s">
        <v>287</v>
      </c>
      <c r="F46" s="23" t="s">
        <v>288</v>
      </c>
      <c r="G46" s="23" t="s">
        <v>343</v>
      </c>
      <c r="H46" s="23" t="s">
        <v>298</v>
      </c>
      <c r="I46" s="23" t="s">
        <v>307</v>
      </c>
      <c r="J46" s="23" t="s">
        <v>265</v>
      </c>
      <c r="K46" s="31"/>
    </row>
    <row r="47" s="11" customFormat="1" ht="22.5" spans="1:11">
      <c r="A47" s="22">
        <v>5</v>
      </c>
      <c r="B47" s="23" t="s">
        <v>344</v>
      </c>
      <c r="C47" s="23">
        <v>560</v>
      </c>
      <c r="D47" s="23" t="s">
        <v>345</v>
      </c>
      <c r="E47" s="23" t="s">
        <v>248</v>
      </c>
      <c r="F47" s="23" t="s">
        <v>322</v>
      </c>
      <c r="G47" s="23" t="s">
        <v>346</v>
      </c>
      <c r="H47" s="23" t="s">
        <v>263</v>
      </c>
      <c r="I47" s="23" t="s">
        <v>269</v>
      </c>
      <c r="J47" s="23" t="s">
        <v>265</v>
      </c>
      <c r="K47" s="31"/>
    </row>
    <row r="48" s="11" customFormat="1" ht="22.5" spans="1:11">
      <c r="A48" s="22"/>
      <c r="B48" s="23"/>
      <c r="C48" s="23"/>
      <c r="D48" s="23"/>
      <c r="E48" s="23" t="s">
        <v>248</v>
      </c>
      <c r="F48" s="23" t="s">
        <v>249</v>
      </c>
      <c r="G48" s="23" t="s">
        <v>347</v>
      </c>
      <c r="H48" s="23" t="s">
        <v>251</v>
      </c>
      <c r="I48" s="23" t="s">
        <v>320</v>
      </c>
      <c r="J48" s="23" t="s">
        <v>321</v>
      </c>
      <c r="K48" s="31"/>
    </row>
    <row r="49" s="11" customFormat="1" spans="1:11">
      <c r="A49" s="22"/>
      <c r="B49" s="23"/>
      <c r="C49" s="23"/>
      <c r="D49" s="23"/>
      <c r="E49" s="23" t="s">
        <v>266</v>
      </c>
      <c r="F49" s="23" t="s">
        <v>267</v>
      </c>
      <c r="G49" s="23" t="s">
        <v>348</v>
      </c>
      <c r="H49" s="23" t="s">
        <v>263</v>
      </c>
      <c r="I49" s="23" t="s">
        <v>349</v>
      </c>
      <c r="J49" s="23" t="s">
        <v>270</v>
      </c>
      <c r="K49" s="31"/>
    </row>
    <row r="50" s="11" customFormat="1" spans="1:11">
      <c r="A50" s="22"/>
      <c r="B50" s="23"/>
      <c r="C50" s="23"/>
      <c r="D50" s="23"/>
      <c r="E50" s="23" t="s">
        <v>266</v>
      </c>
      <c r="F50" s="23" t="s">
        <v>267</v>
      </c>
      <c r="G50" s="23" t="s">
        <v>350</v>
      </c>
      <c r="H50" s="23" t="s">
        <v>263</v>
      </c>
      <c r="I50" s="23" t="s">
        <v>351</v>
      </c>
      <c r="J50" s="23" t="s">
        <v>270</v>
      </c>
      <c r="K50" s="31"/>
    </row>
    <row r="51" s="11" customFormat="1" ht="22.5" spans="1:11">
      <c r="A51" s="22"/>
      <c r="B51" s="23"/>
      <c r="C51" s="23"/>
      <c r="D51" s="23"/>
      <c r="E51" s="23" t="s">
        <v>266</v>
      </c>
      <c r="F51" s="23" t="s">
        <v>281</v>
      </c>
      <c r="G51" s="23" t="s">
        <v>352</v>
      </c>
      <c r="H51" s="23" t="s">
        <v>256</v>
      </c>
      <c r="I51" s="23" t="s">
        <v>269</v>
      </c>
      <c r="J51" s="23" t="s">
        <v>353</v>
      </c>
      <c r="K51" s="31"/>
    </row>
    <row r="52" s="11" customFormat="1" ht="22.5" spans="1:11">
      <c r="A52" s="22"/>
      <c r="B52" s="23"/>
      <c r="C52" s="23"/>
      <c r="D52" s="23"/>
      <c r="E52" s="23" t="s">
        <v>266</v>
      </c>
      <c r="F52" s="23" t="s">
        <v>281</v>
      </c>
      <c r="G52" s="23" t="s">
        <v>354</v>
      </c>
      <c r="H52" s="23" t="s">
        <v>263</v>
      </c>
      <c r="I52" s="23" t="s">
        <v>301</v>
      </c>
      <c r="J52" s="23" t="s">
        <v>265</v>
      </c>
      <c r="K52" s="31"/>
    </row>
    <row r="53" s="11" customFormat="1" ht="33.75" spans="1:11">
      <c r="A53" s="22"/>
      <c r="B53" s="23"/>
      <c r="C53" s="23"/>
      <c r="D53" s="23"/>
      <c r="E53" s="23" t="s">
        <v>266</v>
      </c>
      <c r="F53" s="23" t="s">
        <v>277</v>
      </c>
      <c r="G53" s="23" t="s">
        <v>355</v>
      </c>
      <c r="H53" s="23" t="s">
        <v>298</v>
      </c>
      <c r="I53" s="23" t="s">
        <v>307</v>
      </c>
      <c r="J53" s="23" t="s">
        <v>265</v>
      </c>
      <c r="K53" s="31"/>
    </row>
    <row r="54" s="11" customFormat="1" ht="22.5" spans="1:11">
      <c r="A54" s="22"/>
      <c r="B54" s="23"/>
      <c r="C54" s="23"/>
      <c r="D54" s="23"/>
      <c r="E54" s="23" t="s">
        <v>287</v>
      </c>
      <c r="F54" s="23" t="s">
        <v>288</v>
      </c>
      <c r="G54" s="23" t="s">
        <v>343</v>
      </c>
      <c r="H54" s="23" t="s">
        <v>298</v>
      </c>
      <c r="I54" s="23" t="s">
        <v>307</v>
      </c>
      <c r="J54" s="23" t="s">
        <v>265</v>
      </c>
      <c r="K54" s="31"/>
    </row>
    <row r="55" s="11" customFormat="1" ht="27" customHeight="1" spans="1:11">
      <c r="A55" s="22"/>
      <c r="B55" s="23"/>
      <c r="C55" s="23"/>
      <c r="D55" s="23"/>
      <c r="E55" s="23" t="s">
        <v>260</v>
      </c>
      <c r="F55" s="23" t="s">
        <v>261</v>
      </c>
      <c r="G55" s="23" t="s">
        <v>356</v>
      </c>
      <c r="H55" s="23" t="s">
        <v>263</v>
      </c>
      <c r="I55" s="23" t="s">
        <v>301</v>
      </c>
      <c r="J55" s="23" t="s">
        <v>265</v>
      </c>
      <c r="K55" s="31"/>
    </row>
    <row r="56" s="11" customFormat="1" ht="18" customHeight="1" spans="1:11">
      <c r="A56" s="22">
        <v>6</v>
      </c>
      <c r="B56" s="23" t="s">
        <v>357</v>
      </c>
      <c r="C56" s="23">
        <v>2.3766</v>
      </c>
      <c r="D56" s="24" t="s">
        <v>358</v>
      </c>
      <c r="E56" s="23" t="s">
        <v>266</v>
      </c>
      <c r="F56" s="23" t="s">
        <v>277</v>
      </c>
      <c r="G56" s="23" t="s">
        <v>359</v>
      </c>
      <c r="H56" s="23" t="s">
        <v>298</v>
      </c>
      <c r="I56" s="23" t="s">
        <v>307</v>
      </c>
      <c r="J56" s="23" t="s">
        <v>265</v>
      </c>
      <c r="K56" s="31"/>
    </row>
    <row r="57" s="11" customFormat="1" ht="18" customHeight="1" spans="1:11">
      <c r="A57" s="22"/>
      <c r="B57" s="23"/>
      <c r="C57" s="23"/>
      <c r="D57" s="24"/>
      <c r="E57" s="23" t="s">
        <v>266</v>
      </c>
      <c r="F57" s="23" t="s">
        <v>277</v>
      </c>
      <c r="G57" s="23" t="s">
        <v>360</v>
      </c>
      <c r="H57" s="23" t="s">
        <v>298</v>
      </c>
      <c r="I57" s="23" t="s">
        <v>307</v>
      </c>
      <c r="J57" s="23" t="s">
        <v>265</v>
      </c>
      <c r="K57" s="31"/>
    </row>
    <row r="58" s="11" customFormat="1" ht="18" customHeight="1" spans="1:11">
      <c r="A58" s="22"/>
      <c r="B58" s="23"/>
      <c r="C58" s="23"/>
      <c r="D58" s="24"/>
      <c r="E58" s="23" t="s">
        <v>266</v>
      </c>
      <c r="F58" s="23" t="s">
        <v>281</v>
      </c>
      <c r="G58" s="23" t="s">
        <v>361</v>
      </c>
      <c r="H58" s="23" t="s">
        <v>256</v>
      </c>
      <c r="I58" s="23" t="s">
        <v>362</v>
      </c>
      <c r="J58" s="23" t="s">
        <v>334</v>
      </c>
      <c r="K58" s="31"/>
    </row>
    <row r="59" s="11" customFormat="1" spans="1:11">
      <c r="A59" s="22"/>
      <c r="B59" s="23"/>
      <c r="C59" s="23"/>
      <c r="D59" s="24"/>
      <c r="E59" s="23" t="s">
        <v>266</v>
      </c>
      <c r="F59" s="23" t="s">
        <v>267</v>
      </c>
      <c r="G59" s="23" t="s">
        <v>363</v>
      </c>
      <c r="H59" s="23" t="s">
        <v>298</v>
      </c>
      <c r="I59" s="23" t="s">
        <v>336</v>
      </c>
      <c r="J59" s="23" t="s">
        <v>273</v>
      </c>
      <c r="K59" s="31"/>
    </row>
    <row r="60" s="11" customFormat="1" ht="19" customHeight="1" spans="1:11">
      <c r="A60" s="22"/>
      <c r="B60" s="23"/>
      <c r="C60" s="23"/>
      <c r="D60" s="24"/>
      <c r="E60" s="23" t="s">
        <v>266</v>
      </c>
      <c r="F60" s="23" t="s">
        <v>267</v>
      </c>
      <c r="G60" s="23" t="s">
        <v>364</v>
      </c>
      <c r="H60" s="23" t="s">
        <v>256</v>
      </c>
      <c r="I60" s="23" t="s">
        <v>362</v>
      </c>
      <c r="J60" s="23" t="s">
        <v>334</v>
      </c>
      <c r="K60" s="31"/>
    </row>
    <row r="61" s="11" customFormat="1" ht="22.5" spans="1:11">
      <c r="A61" s="22"/>
      <c r="B61" s="23"/>
      <c r="C61" s="23"/>
      <c r="D61" s="24"/>
      <c r="E61" s="23" t="s">
        <v>248</v>
      </c>
      <c r="F61" s="23" t="s">
        <v>249</v>
      </c>
      <c r="G61" s="23" t="s">
        <v>365</v>
      </c>
      <c r="H61" s="23" t="s">
        <v>251</v>
      </c>
      <c r="I61" s="23" t="s">
        <v>252</v>
      </c>
      <c r="J61" s="23" t="s">
        <v>321</v>
      </c>
      <c r="K61" s="31"/>
    </row>
    <row r="62" s="11" customFormat="1" ht="22.5" spans="1:11">
      <c r="A62" s="22"/>
      <c r="B62" s="23"/>
      <c r="C62" s="23"/>
      <c r="D62" s="24"/>
      <c r="E62" s="23" t="s">
        <v>260</v>
      </c>
      <c r="F62" s="23" t="s">
        <v>261</v>
      </c>
      <c r="G62" s="23" t="s">
        <v>366</v>
      </c>
      <c r="H62" s="23" t="s">
        <v>263</v>
      </c>
      <c r="I62" s="23" t="s">
        <v>264</v>
      </c>
      <c r="J62" s="23" t="s">
        <v>265</v>
      </c>
      <c r="K62" s="31"/>
    </row>
    <row r="63" s="11" customFormat="1" spans="1:11">
      <c r="A63" s="22"/>
      <c r="B63" s="23"/>
      <c r="C63" s="23"/>
      <c r="D63" s="24"/>
      <c r="E63" s="23" t="s">
        <v>287</v>
      </c>
      <c r="F63" s="23" t="s">
        <v>288</v>
      </c>
      <c r="G63" s="23" t="s">
        <v>367</v>
      </c>
      <c r="H63" s="23" t="s">
        <v>256</v>
      </c>
      <c r="I63" s="23" t="s">
        <v>368</v>
      </c>
      <c r="J63" s="23" t="s">
        <v>369</v>
      </c>
      <c r="K63" s="31"/>
    </row>
    <row r="64" s="11" customFormat="1" spans="1:11">
      <c r="A64" s="22">
        <v>7</v>
      </c>
      <c r="B64" s="23" t="s">
        <v>370</v>
      </c>
      <c r="C64" s="23">
        <v>4</v>
      </c>
      <c r="D64" s="23" t="s">
        <v>371</v>
      </c>
      <c r="E64" s="23" t="s">
        <v>266</v>
      </c>
      <c r="F64" s="23" t="s">
        <v>267</v>
      </c>
      <c r="G64" s="23" t="s">
        <v>372</v>
      </c>
      <c r="H64" s="23" t="s">
        <v>298</v>
      </c>
      <c r="I64" s="23" t="s">
        <v>257</v>
      </c>
      <c r="J64" s="23" t="s">
        <v>273</v>
      </c>
      <c r="K64" s="31"/>
    </row>
    <row r="65" s="11" customFormat="1" ht="22.5" spans="1:11">
      <c r="A65" s="22"/>
      <c r="B65" s="23"/>
      <c r="C65" s="23"/>
      <c r="D65" s="23"/>
      <c r="E65" s="23" t="s">
        <v>266</v>
      </c>
      <c r="F65" s="23" t="s">
        <v>277</v>
      </c>
      <c r="G65" s="23" t="s">
        <v>373</v>
      </c>
      <c r="H65" s="23" t="s">
        <v>263</v>
      </c>
      <c r="I65" s="23" t="s">
        <v>264</v>
      </c>
      <c r="J65" s="23" t="s">
        <v>265</v>
      </c>
      <c r="K65" s="31"/>
    </row>
    <row r="66" s="11" customFormat="1" spans="1:11">
      <c r="A66" s="22"/>
      <c r="B66" s="23"/>
      <c r="C66" s="23"/>
      <c r="D66" s="23"/>
      <c r="E66" s="23" t="s">
        <v>266</v>
      </c>
      <c r="F66" s="23" t="s">
        <v>281</v>
      </c>
      <c r="G66" s="23" t="s">
        <v>374</v>
      </c>
      <c r="H66" s="23" t="s">
        <v>256</v>
      </c>
      <c r="I66" s="23" t="s">
        <v>375</v>
      </c>
      <c r="J66" s="23" t="s">
        <v>258</v>
      </c>
      <c r="K66" s="31"/>
    </row>
    <row r="67" s="11" customFormat="1" spans="1:11">
      <c r="A67" s="22"/>
      <c r="B67" s="23"/>
      <c r="C67" s="23"/>
      <c r="D67" s="23"/>
      <c r="E67" s="23" t="s">
        <v>287</v>
      </c>
      <c r="F67" s="23" t="s">
        <v>288</v>
      </c>
      <c r="G67" s="23" t="s">
        <v>376</v>
      </c>
      <c r="H67" s="23" t="s">
        <v>256</v>
      </c>
      <c r="I67" s="23" t="s">
        <v>377</v>
      </c>
      <c r="J67" s="23" t="s">
        <v>369</v>
      </c>
      <c r="K67" s="31"/>
    </row>
    <row r="68" s="11" customFormat="1" ht="33.75" spans="1:11">
      <c r="A68" s="22"/>
      <c r="B68" s="23"/>
      <c r="C68" s="23"/>
      <c r="D68" s="23"/>
      <c r="E68" s="23" t="s">
        <v>248</v>
      </c>
      <c r="F68" s="23" t="s">
        <v>249</v>
      </c>
      <c r="G68" s="23" t="s">
        <v>378</v>
      </c>
      <c r="H68" s="23" t="s">
        <v>251</v>
      </c>
      <c r="I68" s="23" t="s">
        <v>379</v>
      </c>
      <c r="J68" s="23" t="s">
        <v>314</v>
      </c>
      <c r="K68" s="31"/>
    </row>
    <row r="69" s="11" customFormat="1" ht="22.5" spans="1:11">
      <c r="A69" s="22"/>
      <c r="B69" s="23"/>
      <c r="C69" s="23"/>
      <c r="D69" s="23"/>
      <c r="E69" s="23" t="s">
        <v>260</v>
      </c>
      <c r="F69" s="23" t="s">
        <v>261</v>
      </c>
      <c r="G69" s="23" t="s">
        <v>262</v>
      </c>
      <c r="H69" s="23" t="s">
        <v>263</v>
      </c>
      <c r="I69" s="23" t="s">
        <v>264</v>
      </c>
      <c r="J69" s="23" t="s">
        <v>265</v>
      </c>
      <c r="K69" s="31"/>
    </row>
    <row r="70" s="11" customFormat="1" spans="1:11">
      <c r="A70" s="22">
        <v>8</v>
      </c>
      <c r="B70" s="23" t="s">
        <v>380</v>
      </c>
      <c r="C70" s="23">
        <v>75.15</v>
      </c>
      <c r="D70" s="23" t="s">
        <v>381</v>
      </c>
      <c r="E70" s="23" t="s">
        <v>266</v>
      </c>
      <c r="F70" s="23" t="s">
        <v>277</v>
      </c>
      <c r="G70" s="23" t="s">
        <v>382</v>
      </c>
      <c r="H70" s="23" t="s">
        <v>298</v>
      </c>
      <c r="I70" s="23" t="s">
        <v>383</v>
      </c>
      <c r="J70" s="23" t="s">
        <v>384</v>
      </c>
      <c r="K70" s="31"/>
    </row>
    <row r="71" s="11" customFormat="1" spans="1:11">
      <c r="A71" s="22"/>
      <c r="B71" s="23"/>
      <c r="C71" s="23"/>
      <c r="D71" s="23"/>
      <c r="E71" s="23" t="s">
        <v>266</v>
      </c>
      <c r="F71" s="23" t="s">
        <v>281</v>
      </c>
      <c r="G71" s="23" t="s">
        <v>385</v>
      </c>
      <c r="H71" s="23" t="s">
        <v>298</v>
      </c>
      <c r="I71" s="23" t="s">
        <v>307</v>
      </c>
      <c r="J71" s="23" t="s">
        <v>265</v>
      </c>
      <c r="K71" s="31"/>
    </row>
    <row r="72" s="11" customFormat="1" ht="22.5" spans="1:11">
      <c r="A72" s="22"/>
      <c r="B72" s="23"/>
      <c r="C72" s="23"/>
      <c r="D72" s="23"/>
      <c r="E72" s="23" t="s">
        <v>266</v>
      </c>
      <c r="F72" s="23" t="s">
        <v>267</v>
      </c>
      <c r="G72" s="23" t="s">
        <v>386</v>
      </c>
      <c r="H72" s="23" t="s">
        <v>298</v>
      </c>
      <c r="I72" s="23" t="s">
        <v>383</v>
      </c>
      <c r="J72" s="23" t="s">
        <v>387</v>
      </c>
      <c r="K72" s="31"/>
    </row>
    <row r="73" s="11" customFormat="1" spans="1:11">
      <c r="A73" s="22"/>
      <c r="B73" s="23"/>
      <c r="C73" s="23"/>
      <c r="D73" s="23"/>
      <c r="E73" s="23" t="s">
        <v>287</v>
      </c>
      <c r="F73" s="23" t="s">
        <v>288</v>
      </c>
      <c r="G73" s="23" t="s">
        <v>388</v>
      </c>
      <c r="H73" s="23" t="s">
        <v>256</v>
      </c>
      <c r="I73" s="23" t="s">
        <v>389</v>
      </c>
      <c r="J73" s="23" t="s">
        <v>369</v>
      </c>
      <c r="K73" s="31"/>
    </row>
    <row r="74" s="11" customFormat="1" ht="22.5" spans="1:11">
      <c r="A74" s="22"/>
      <c r="B74" s="23"/>
      <c r="C74" s="23"/>
      <c r="D74" s="23"/>
      <c r="E74" s="23" t="s">
        <v>260</v>
      </c>
      <c r="F74" s="23" t="s">
        <v>261</v>
      </c>
      <c r="G74" s="23" t="s">
        <v>262</v>
      </c>
      <c r="H74" s="23" t="s">
        <v>298</v>
      </c>
      <c r="I74" s="23" t="s">
        <v>307</v>
      </c>
      <c r="J74" s="23" t="s">
        <v>265</v>
      </c>
      <c r="K74" s="31"/>
    </row>
    <row r="75" s="11" customFormat="1" spans="1:11">
      <c r="A75" s="22"/>
      <c r="B75" s="23"/>
      <c r="C75" s="23"/>
      <c r="D75" s="23"/>
      <c r="E75" s="23" t="s">
        <v>248</v>
      </c>
      <c r="F75" s="23" t="s">
        <v>325</v>
      </c>
      <c r="G75" s="23" t="s">
        <v>390</v>
      </c>
      <c r="H75" s="23" t="s">
        <v>298</v>
      </c>
      <c r="I75" s="23" t="s">
        <v>307</v>
      </c>
      <c r="J75" s="23" t="s">
        <v>265</v>
      </c>
      <c r="K75" s="31"/>
    </row>
    <row r="76" s="11" customFormat="1" ht="22.5" spans="1:11">
      <c r="A76" s="22">
        <v>9</v>
      </c>
      <c r="B76" s="23" t="s">
        <v>391</v>
      </c>
      <c r="C76" s="23">
        <v>53.55</v>
      </c>
      <c r="D76" s="23" t="s">
        <v>392</v>
      </c>
      <c r="E76" s="23" t="s">
        <v>260</v>
      </c>
      <c r="F76" s="23" t="s">
        <v>261</v>
      </c>
      <c r="G76" s="23" t="s">
        <v>262</v>
      </c>
      <c r="H76" s="23" t="s">
        <v>298</v>
      </c>
      <c r="I76" s="23" t="s">
        <v>307</v>
      </c>
      <c r="J76" s="23" t="s">
        <v>265</v>
      </c>
      <c r="K76" s="31"/>
    </row>
    <row r="77" s="11" customFormat="1" spans="1:11">
      <c r="A77" s="22"/>
      <c r="B77" s="23"/>
      <c r="C77" s="23"/>
      <c r="D77" s="23"/>
      <c r="E77" s="23" t="s">
        <v>248</v>
      </c>
      <c r="F77" s="23" t="s">
        <v>325</v>
      </c>
      <c r="G77" s="23" t="s">
        <v>390</v>
      </c>
      <c r="H77" s="23" t="s">
        <v>298</v>
      </c>
      <c r="I77" s="23" t="s">
        <v>307</v>
      </c>
      <c r="J77" s="23" t="s">
        <v>265</v>
      </c>
      <c r="K77" s="31"/>
    </row>
    <row r="78" s="11" customFormat="1" ht="22.5" spans="1:11">
      <c r="A78" s="22"/>
      <c r="B78" s="23"/>
      <c r="C78" s="23"/>
      <c r="D78" s="23"/>
      <c r="E78" s="23" t="s">
        <v>266</v>
      </c>
      <c r="F78" s="23" t="s">
        <v>277</v>
      </c>
      <c r="G78" s="23" t="s">
        <v>393</v>
      </c>
      <c r="H78" s="23" t="s">
        <v>298</v>
      </c>
      <c r="I78" s="23" t="s">
        <v>394</v>
      </c>
      <c r="J78" s="23" t="s">
        <v>387</v>
      </c>
      <c r="K78" s="31"/>
    </row>
    <row r="79" s="11" customFormat="1" spans="1:11">
      <c r="A79" s="22"/>
      <c r="B79" s="23"/>
      <c r="C79" s="23"/>
      <c r="D79" s="23"/>
      <c r="E79" s="23" t="s">
        <v>266</v>
      </c>
      <c r="F79" s="23" t="s">
        <v>267</v>
      </c>
      <c r="G79" s="23" t="s">
        <v>382</v>
      </c>
      <c r="H79" s="23" t="s">
        <v>298</v>
      </c>
      <c r="I79" s="23" t="s">
        <v>394</v>
      </c>
      <c r="J79" s="23" t="s">
        <v>384</v>
      </c>
      <c r="K79" s="31"/>
    </row>
    <row r="80" s="11" customFormat="1" ht="22.5" spans="1:11">
      <c r="A80" s="22"/>
      <c r="B80" s="23"/>
      <c r="C80" s="23"/>
      <c r="D80" s="23"/>
      <c r="E80" s="23" t="s">
        <v>266</v>
      </c>
      <c r="F80" s="23" t="s">
        <v>281</v>
      </c>
      <c r="G80" s="23" t="s">
        <v>395</v>
      </c>
      <c r="H80" s="23" t="s">
        <v>298</v>
      </c>
      <c r="I80" s="23" t="s">
        <v>307</v>
      </c>
      <c r="J80" s="23" t="s">
        <v>265</v>
      </c>
      <c r="K80" s="31"/>
    </row>
    <row r="81" s="11" customFormat="1" spans="1:11">
      <c r="A81" s="22"/>
      <c r="B81" s="23"/>
      <c r="C81" s="23"/>
      <c r="D81" s="23"/>
      <c r="E81" s="23" t="s">
        <v>287</v>
      </c>
      <c r="F81" s="23" t="s">
        <v>288</v>
      </c>
      <c r="G81" s="23" t="s">
        <v>388</v>
      </c>
      <c r="H81" s="23" t="s">
        <v>256</v>
      </c>
      <c r="I81" s="23" t="s">
        <v>396</v>
      </c>
      <c r="J81" s="23" t="s">
        <v>369</v>
      </c>
      <c r="K81" s="31"/>
    </row>
    <row r="82" s="11" customFormat="1" ht="22.5" spans="1:11">
      <c r="A82" s="22">
        <v>10</v>
      </c>
      <c r="B82" s="23" t="s">
        <v>397</v>
      </c>
      <c r="C82" s="23">
        <v>234</v>
      </c>
      <c r="D82" s="23" t="s">
        <v>398</v>
      </c>
      <c r="E82" s="23" t="s">
        <v>260</v>
      </c>
      <c r="F82" s="23" t="s">
        <v>261</v>
      </c>
      <c r="G82" s="23" t="s">
        <v>399</v>
      </c>
      <c r="H82" s="23" t="s">
        <v>263</v>
      </c>
      <c r="I82" s="23" t="s">
        <v>264</v>
      </c>
      <c r="J82" s="23" t="s">
        <v>265</v>
      </c>
      <c r="K82" s="31"/>
    </row>
    <row r="83" s="11" customFormat="1" ht="22.5" spans="1:11">
      <c r="A83" s="22"/>
      <c r="B83" s="23"/>
      <c r="C83" s="23"/>
      <c r="D83" s="23"/>
      <c r="E83" s="23" t="s">
        <v>260</v>
      </c>
      <c r="F83" s="23" t="s">
        <v>261</v>
      </c>
      <c r="G83" s="23" t="s">
        <v>400</v>
      </c>
      <c r="H83" s="23" t="s">
        <v>263</v>
      </c>
      <c r="I83" s="23" t="s">
        <v>264</v>
      </c>
      <c r="J83" s="23" t="s">
        <v>265</v>
      </c>
      <c r="K83" s="31"/>
    </row>
    <row r="84" s="11" customFormat="1" ht="22.5" spans="1:11">
      <c r="A84" s="22"/>
      <c r="B84" s="23"/>
      <c r="C84" s="23"/>
      <c r="D84" s="23"/>
      <c r="E84" s="23" t="s">
        <v>266</v>
      </c>
      <c r="F84" s="23" t="s">
        <v>267</v>
      </c>
      <c r="G84" s="23" t="s">
        <v>401</v>
      </c>
      <c r="H84" s="23" t="s">
        <v>256</v>
      </c>
      <c r="I84" s="23" t="s">
        <v>402</v>
      </c>
      <c r="J84" s="23" t="s">
        <v>258</v>
      </c>
      <c r="K84" s="31"/>
    </row>
    <row r="85" s="11" customFormat="1" ht="22.5" spans="1:11">
      <c r="A85" s="22"/>
      <c r="B85" s="23"/>
      <c r="C85" s="23"/>
      <c r="D85" s="23"/>
      <c r="E85" s="23" t="s">
        <v>266</v>
      </c>
      <c r="F85" s="23" t="s">
        <v>267</v>
      </c>
      <c r="G85" s="23" t="s">
        <v>403</v>
      </c>
      <c r="H85" s="23" t="s">
        <v>256</v>
      </c>
      <c r="I85" s="23" t="s">
        <v>404</v>
      </c>
      <c r="J85" s="23" t="s">
        <v>258</v>
      </c>
      <c r="K85" s="31"/>
    </row>
    <row r="86" s="11" customFormat="1" spans="1:11">
      <c r="A86" s="22"/>
      <c r="B86" s="23"/>
      <c r="C86" s="23"/>
      <c r="D86" s="23"/>
      <c r="E86" s="23" t="s">
        <v>266</v>
      </c>
      <c r="F86" s="23" t="s">
        <v>267</v>
      </c>
      <c r="G86" s="23" t="s">
        <v>405</v>
      </c>
      <c r="H86" s="23" t="s">
        <v>256</v>
      </c>
      <c r="I86" s="23" t="s">
        <v>272</v>
      </c>
      <c r="J86" s="23" t="s">
        <v>270</v>
      </c>
      <c r="K86" s="31"/>
    </row>
    <row r="87" s="11" customFormat="1" spans="1:11">
      <c r="A87" s="22"/>
      <c r="B87" s="23"/>
      <c r="C87" s="23"/>
      <c r="D87" s="23"/>
      <c r="E87" s="23" t="s">
        <v>266</v>
      </c>
      <c r="F87" s="23" t="s">
        <v>267</v>
      </c>
      <c r="G87" s="23" t="s">
        <v>406</v>
      </c>
      <c r="H87" s="23" t="s">
        <v>256</v>
      </c>
      <c r="I87" s="23" t="s">
        <v>272</v>
      </c>
      <c r="J87" s="23" t="s">
        <v>270</v>
      </c>
      <c r="K87" s="31"/>
    </row>
    <row r="88" s="11" customFormat="1" ht="22.5" spans="1:11">
      <c r="A88" s="22"/>
      <c r="B88" s="23"/>
      <c r="C88" s="23"/>
      <c r="D88" s="23"/>
      <c r="E88" s="23" t="s">
        <v>266</v>
      </c>
      <c r="F88" s="23" t="s">
        <v>267</v>
      </c>
      <c r="G88" s="23" t="s">
        <v>407</v>
      </c>
      <c r="H88" s="23" t="s">
        <v>298</v>
      </c>
      <c r="I88" s="23" t="s">
        <v>375</v>
      </c>
      <c r="J88" s="23" t="s">
        <v>258</v>
      </c>
      <c r="K88" s="31"/>
    </row>
    <row r="89" s="11" customFormat="1" ht="22.5" spans="1:11">
      <c r="A89" s="22"/>
      <c r="B89" s="23"/>
      <c r="C89" s="23"/>
      <c r="D89" s="23"/>
      <c r="E89" s="23" t="s">
        <v>266</v>
      </c>
      <c r="F89" s="23" t="s">
        <v>267</v>
      </c>
      <c r="G89" s="23" t="s">
        <v>408</v>
      </c>
      <c r="H89" s="23" t="s">
        <v>256</v>
      </c>
      <c r="I89" s="23" t="s">
        <v>409</v>
      </c>
      <c r="J89" s="23" t="s">
        <v>258</v>
      </c>
      <c r="K89" s="31"/>
    </row>
    <row r="90" s="11" customFormat="1" ht="22.5" spans="1:11">
      <c r="A90" s="22"/>
      <c r="B90" s="23"/>
      <c r="C90" s="23"/>
      <c r="D90" s="23"/>
      <c r="E90" s="23" t="s">
        <v>266</v>
      </c>
      <c r="F90" s="23" t="s">
        <v>281</v>
      </c>
      <c r="G90" s="23" t="s">
        <v>410</v>
      </c>
      <c r="H90" s="23" t="s">
        <v>256</v>
      </c>
      <c r="I90" s="23" t="s">
        <v>411</v>
      </c>
      <c r="J90" s="23" t="s">
        <v>353</v>
      </c>
      <c r="K90" s="31"/>
    </row>
    <row r="91" s="11" customFormat="1" ht="22.5" spans="1:11">
      <c r="A91" s="22"/>
      <c r="B91" s="23"/>
      <c r="C91" s="23"/>
      <c r="D91" s="23"/>
      <c r="E91" s="23" t="s">
        <v>266</v>
      </c>
      <c r="F91" s="23" t="s">
        <v>281</v>
      </c>
      <c r="G91" s="23" t="s">
        <v>412</v>
      </c>
      <c r="H91" s="23" t="s">
        <v>256</v>
      </c>
      <c r="I91" s="23" t="s">
        <v>411</v>
      </c>
      <c r="J91" s="23" t="s">
        <v>353</v>
      </c>
      <c r="K91" s="31"/>
    </row>
    <row r="92" s="11" customFormat="1" spans="1:11">
      <c r="A92" s="22"/>
      <c r="B92" s="23"/>
      <c r="C92" s="23"/>
      <c r="D92" s="23"/>
      <c r="E92" s="23" t="s">
        <v>266</v>
      </c>
      <c r="F92" s="23" t="s">
        <v>277</v>
      </c>
      <c r="G92" s="23" t="s">
        <v>413</v>
      </c>
      <c r="H92" s="23" t="s">
        <v>298</v>
      </c>
      <c r="I92" s="23" t="s">
        <v>307</v>
      </c>
      <c r="J92" s="23" t="s">
        <v>265</v>
      </c>
      <c r="K92" s="31"/>
    </row>
    <row r="93" s="11" customFormat="1" spans="1:11">
      <c r="A93" s="22"/>
      <c r="B93" s="23"/>
      <c r="C93" s="23"/>
      <c r="D93" s="23"/>
      <c r="E93" s="23" t="s">
        <v>266</v>
      </c>
      <c r="F93" s="23" t="s">
        <v>277</v>
      </c>
      <c r="G93" s="23" t="s">
        <v>414</v>
      </c>
      <c r="H93" s="23" t="s">
        <v>298</v>
      </c>
      <c r="I93" s="23" t="s">
        <v>307</v>
      </c>
      <c r="J93" s="23" t="s">
        <v>265</v>
      </c>
      <c r="K93" s="31"/>
    </row>
    <row r="94" s="11" customFormat="1" spans="1:11">
      <c r="A94" s="22"/>
      <c r="B94" s="23"/>
      <c r="C94" s="23"/>
      <c r="D94" s="23"/>
      <c r="E94" s="23" t="s">
        <v>287</v>
      </c>
      <c r="F94" s="23" t="s">
        <v>288</v>
      </c>
      <c r="G94" s="23" t="s">
        <v>415</v>
      </c>
      <c r="H94" s="23" t="s">
        <v>256</v>
      </c>
      <c r="I94" s="23" t="s">
        <v>416</v>
      </c>
      <c r="J94" s="23" t="s">
        <v>291</v>
      </c>
      <c r="K94" s="31"/>
    </row>
    <row r="95" s="11" customFormat="1" ht="45" spans="1:11">
      <c r="A95" s="22"/>
      <c r="B95" s="23"/>
      <c r="C95" s="23"/>
      <c r="D95" s="23"/>
      <c r="E95" s="23" t="s">
        <v>248</v>
      </c>
      <c r="F95" s="23" t="s">
        <v>249</v>
      </c>
      <c r="G95" s="23" t="s">
        <v>417</v>
      </c>
      <c r="H95" s="23" t="s">
        <v>251</v>
      </c>
      <c r="I95" s="23" t="s">
        <v>417</v>
      </c>
      <c r="J95" s="23" t="s">
        <v>314</v>
      </c>
      <c r="K95" s="31"/>
    </row>
    <row r="96" s="11" customFormat="1" ht="67.5" spans="1:11">
      <c r="A96" s="22"/>
      <c r="B96" s="23"/>
      <c r="C96" s="23"/>
      <c r="D96" s="23"/>
      <c r="E96" s="23" t="s">
        <v>248</v>
      </c>
      <c r="F96" s="23" t="s">
        <v>249</v>
      </c>
      <c r="G96" s="23" t="s">
        <v>418</v>
      </c>
      <c r="H96" s="23" t="s">
        <v>251</v>
      </c>
      <c r="I96" s="23" t="s">
        <v>418</v>
      </c>
      <c r="J96" s="23" t="s">
        <v>314</v>
      </c>
      <c r="K96" s="31"/>
    </row>
    <row r="97" s="11" customFormat="1" ht="33.75" spans="1:11">
      <c r="A97" s="22">
        <v>11</v>
      </c>
      <c r="B97" s="23" t="s">
        <v>419</v>
      </c>
      <c r="C97" s="23">
        <v>120</v>
      </c>
      <c r="D97" s="23" t="s">
        <v>420</v>
      </c>
      <c r="E97" s="23" t="s">
        <v>266</v>
      </c>
      <c r="F97" s="23" t="s">
        <v>277</v>
      </c>
      <c r="G97" s="23" t="s">
        <v>421</v>
      </c>
      <c r="H97" s="23" t="s">
        <v>298</v>
      </c>
      <c r="I97" s="23" t="s">
        <v>257</v>
      </c>
      <c r="J97" s="23" t="s">
        <v>270</v>
      </c>
      <c r="K97" s="31"/>
    </row>
    <row r="98" s="11" customFormat="1" ht="33.75" spans="1:11">
      <c r="A98" s="22"/>
      <c r="B98" s="23"/>
      <c r="C98" s="23"/>
      <c r="D98" s="23"/>
      <c r="E98" s="23" t="s">
        <v>266</v>
      </c>
      <c r="F98" s="23" t="s">
        <v>281</v>
      </c>
      <c r="G98" s="23" t="s">
        <v>422</v>
      </c>
      <c r="H98" s="23" t="s">
        <v>256</v>
      </c>
      <c r="I98" s="23" t="s">
        <v>411</v>
      </c>
      <c r="J98" s="23" t="s">
        <v>423</v>
      </c>
      <c r="K98" s="31"/>
    </row>
    <row r="99" s="11" customFormat="1" ht="33.75" spans="1:11">
      <c r="A99" s="22"/>
      <c r="B99" s="23"/>
      <c r="C99" s="23"/>
      <c r="D99" s="23"/>
      <c r="E99" s="23" t="s">
        <v>266</v>
      </c>
      <c r="F99" s="23" t="s">
        <v>267</v>
      </c>
      <c r="G99" s="23" t="s">
        <v>424</v>
      </c>
      <c r="H99" s="23" t="s">
        <v>298</v>
      </c>
      <c r="I99" s="23" t="s">
        <v>375</v>
      </c>
      <c r="J99" s="23" t="s">
        <v>270</v>
      </c>
      <c r="K99" s="31"/>
    </row>
    <row r="100" s="11" customFormat="1" ht="22.5" spans="1:11">
      <c r="A100" s="22"/>
      <c r="B100" s="23"/>
      <c r="C100" s="23"/>
      <c r="D100" s="23"/>
      <c r="E100" s="23" t="s">
        <v>260</v>
      </c>
      <c r="F100" s="23" t="s">
        <v>261</v>
      </c>
      <c r="G100" s="23" t="s">
        <v>425</v>
      </c>
      <c r="H100" s="23" t="s">
        <v>263</v>
      </c>
      <c r="I100" s="23" t="s">
        <v>301</v>
      </c>
      <c r="J100" s="23" t="s">
        <v>265</v>
      </c>
      <c r="K100" s="31"/>
    </row>
    <row r="101" s="11" customFormat="1" ht="33.75" spans="1:11">
      <c r="A101" s="22"/>
      <c r="B101" s="23"/>
      <c r="C101" s="23"/>
      <c r="D101" s="23"/>
      <c r="E101" s="23" t="s">
        <v>248</v>
      </c>
      <c r="F101" s="23" t="s">
        <v>325</v>
      </c>
      <c r="G101" s="23" t="s">
        <v>426</v>
      </c>
      <c r="H101" s="23" t="s">
        <v>251</v>
      </c>
      <c r="I101" s="23" t="s">
        <v>427</v>
      </c>
      <c r="J101" s="23" t="s">
        <v>314</v>
      </c>
      <c r="K101" s="31"/>
    </row>
    <row r="102" s="11" customFormat="1" ht="33.75" spans="1:11">
      <c r="A102" s="22"/>
      <c r="B102" s="23"/>
      <c r="C102" s="23"/>
      <c r="D102" s="23"/>
      <c r="E102" s="23" t="s">
        <v>287</v>
      </c>
      <c r="F102" s="23" t="s">
        <v>288</v>
      </c>
      <c r="G102" s="23" t="s">
        <v>428</v>
      </c>
      <c r="H102" s="23" t="s">
        <v>256</v>
      </c>
      <c r="I102" s="23" t="s">
        <v>429</v>
      </c>
      <c r="J102" s="23" t="s">
        <v>430</v>
      </c>
      <c r="K102" s="31"/>
    </row>
    <row r="103" s="11" customFormat="1" ht="33.75" spans="1:11">
      <c r="A103" s="22">
        <v>12</v>
      </c>
      <c r="B103" s="23" t="s">
        <v>431</v>
      </c>
      <c r="C103" s="23">
        <v>94.469624</v>
      </c>
      <c r="D103" s="23" t="s">
        <v>432</v>
      </c>
      <c r="E103" s="23" t="s">
        <v>248</v>
      </c>
      <c r="F103" s="23" t="s">
        <v>249</v>
      </c>
      <c r="G103" s="23" t="s">
        <v>433</v>
      </c>
      <c r="H103" s="23" t="s">
        <v>251</v>
      </c>
      <c r="I103" s="23" t="s">
        <v>434</v>
      </c>
      <c r="J103" s="23" t="s">
        <v>314</v>
      </c>
      <c r="K103" s="31"/>
    </row>
    <row r="104" s="11" customFormat="1" ht="22.5" spans="1:11">
      <c r="A104" s="22"/>
      <c r="B104" s="23"/>
      <c r="C104" s="23"/>
      <c r="D104" s="23"/>
      <c r="E104" s="23" t="s">
        <v>266</v>
      </c>
      <c r="F104" s="23" t="s">
        <v>267</v>
      </c>
      <c r="G104" s="23" t="s">
        <v>435</v>
      </c>
      <c r="H104" s="23" t="s">
        <v>256</v>
      </c>
      <c r="I104" s="23" t="s">
        <v>333</v>
      </c>
      <c r="J104" s="23" t="s">
        <v>273</v>
      </c>
      <c r="K104" s="31"/>
    </row>
    <row r="105" s="11" customFormat="1" ht="22.5" spans="1:11">
      <c r="A105" s="22"/>
      <c r="B105" s="23"/>
      <c r="C105" s="23"/>
      <c r="D105" s="23"/>
      <c r="E105" s="23" t="s">
        <v>266</v>
      </c>
      <c r="F105" s="23" t="s">
        <v>267</v>
      </c>
      <c r="G105" s="23" t="s">
        <v>436</v>
      </c>
      <c r="H105" s="23" t="s">
        <v>256</v>
      </c>
      <c r="I105" s="23" t="s">
        <v>269</v>
      </c>
      <c r="J105" s="23" t="s">
        <v>258</v>
      </c>
      <c r="K105" s="31"/>
    </row>
    <row r="106" s="11" customFormat="1" spans="1:11">
      <c r="A106" s="22"/>
      <c r="B106" s="23"/>
      <c r="C106" s="23"/>
      <c r="D106" s="23"/>
      <c r="E106" s="23" t="s">
        <v>266</v>
      </c>
      <c r="F106" s="23" t="s">
        <v>281</v>
      </c>
      <c r="G106" s="23" t="s">
        <v>437</v>
      </c>
      <c r="H106" s="23" t="s">
        <v>263</v>
      </c>
      <c r="I106" s="23" t="s">
        <v>264</v>
      </c>
      <c r="J106" s="23" t="s">
        <v>265</v>
      </c>
      <c r="K106" s="31"/>
    </row>
    <row r="107" s="11" customFormat="1" spans="1:11">
      <c r="A107" s="22"/>
      <c r="B107" s="23"/>
      <c r="C107" s="23"/>
      <c r="D107" s="23"/>
      <c r="E107" s="23" t="s">
        <v>266</v>
      </c>
      <c r="F107" s="23" t="s">
        <v>277</v>
      </c>
      <c r="G107" s="23" t="s">
        <v>438</v>
      </c>
      <c r="H107" s="23" t="s">
        <v>263</v>
      </c>
      <c r="I107" s="23" t="s">
        <v>264</v>
      </c>
      <c r="J107" s="23" t="s">
        <v>265</v>
      </c>
      <c r="K107" s="31"/>
    </row>
    <row r="108" s="11" customFormat="1" spans="1:11">
      <c r="A108" s="22"/>
      <c r="B108" s="23"/>
      <c r="C108" s="23"/>
      <c r="D108" s="23"/>
      <c r="E108" s="23" t="s">
        <v>287</v>
      </c>
      <c r="F108" s="23" t="s">
        <v>288</v>
      </c>
      <c r="G108" s="23" t="s">
        <v>439</v>
      </c>
      <c r="H108" s="23" t="s">
        <v>256</v>
      </c>
      <c r="I108" s="23" t="s">
        <v>440</v>
      </c>
      <c r="J108" s="23" t="s">
        <v>369</v>
      </c>
      <c r="K108" s="31"/>
    </row>
    <row r="109" s="11" customFormat="1" ht="22.5" spans="1:11">
      <c r="A109" s="22"/>
      <c r="B109" s="23"/>
      <c r="C109" s="23"/>
      <c r="D109" s="23"/>
      <c r="E109" s="23" t="s">
        <v>260</v>
      </c>
      <c r="F109" s="23" t="s">
        <v>261</v>
      </c>
      <c r="G109" s="23" t="s">
        <v>441</v>
      </c>
      <c r="H109" s="23" t="s">
        <v>263</v>
      </c>
      <c r="I109" s="23" t="s">
        <v>264</v>
      </c>
      <c r="J109" s="23" t="s">
        <v>265</v>
      </c>
      <c r="K109" s="31"/>
    </row>
    <row r="110" s="11" customFormat="1" ht="22.5" spans="1:11">
      <c r="A110" s="22">
        <v>13</v>
      </c>
      <c r="B110" s="23" t="s">
        <v>442</v>
      </c>
      <c r="C110" s="23">
        <v>5.1</v>
      </c>
      <c r="D110" s="23" t="s">
        <v>443</v>
      </c>
      <c r="E110" s="23" t="s">
        <v>260</v>
      </c>
      <c r="F110" s="23" t="s">
        <v>261</v>
      </c>
      <c r="G110" s="23" t="s">
        <v>444</v>
      </c>
      <c r="H110" s="23" t="s">
        <v>263</v>
      </c>
      <c r="I110" s="23" t="s">
        <v>264</v>
      </c>
      <c r="J110" s="23" t="s">
        <v>265</v>
      </c>
      <c r="K110" s="31"/>
    </row>
    <row r="111" s="11" customFormat="1" ht="45" spans="1:11">
      <c r="A111" s="22"/>
      <c r="B111" s="23"/>
      <c r="C111" s="23"/>
      <c r="D111" s="23"/>
      <c r="E111" s="23" t="s">
        <v>266</v>
      </c>
      <c r="F111" s="23" t="s">
        <v>277</v>
      </c>
      <c r="G111" s="23" t="s">
        <v>445</v>
      </c>
      <c r="H111" s="23" t="s">
        <v>251</v>
      </c>
      <c r="I111" s="23" t="s">
        <v>252</v>
      </c>
      <c r="J111" s="23" t="s">
        <v>321</v>
      </c>
      <c r="K111" s="31"/>
    </row>
    <row r="112" s="11" customFormat="1" ht="26" customHeight="1" spans="1:11">
      <c r="A112" s="22"/>
      <c r="B112" s="23"/>
      <c r="C112" s="23"/>
      <c r="D112" s="23"/>
      <c r="E112" s="23" t="s">
        <v>266</v>
      </c>
      <c r="F112" s="23" t="s">
        <v>281</v>
      </c>
      <c r="G112" s="23" t="s">
        <v>446</v>
      </c>
      <c r="H112" s="23" t="s">
        <v>298</v>
      </c>
      <c r="I112" s="23" t="s">
        <v>257</v>
      </c>
      <c r="J112" s="23" t="s">
        <v>311</v>
      </c>
      <c r="K112" s="31"/>
    </row>
    <row r="113" s="11" customFormat="1" ht="26" customHeight="1" spans="1:11">
      <c r="A113" s="22"/>
      <c r="B113" s="23"/>
      <c r="C113" s="23"/>
      <c r="D113" s="23"/>
      <c r="E113" s="23" t="s">
        <v>266</v>
      </c>
      <c r="F113" s="23" t="s">
        <v>267</v>
      </c>
      <c r="G113" s="23" t="s">
        <v>447</v>
      </c>
      <c r="H113" s="23" t="s">
        <v>263</v>
      </c>
      <c r="I113" s="23" t="s">
        <v>448</v>
      </c>
      <c r="J113" s="23" t="s">
        <v>273</v>
      </c>
      <c r="K113" s="31"/>
    </row>
    <row r="114" s="11" customFormat="1" ht="26" customHeight="1" spans="1:11">
      <c r="A114" s="22"/>
      <c r="B114" s="23"/>
      <c r="C114" s="23"/>
      <c r="D114" s="23"/>
      <c r="E114" s="23" t="s">
        <v>266</v>
      </c>
      <c r="F114" s="23" t="s">
        <v>267</v>
      </c>
      <c r="G114" s="23" t="s">
        <v>449</v>
      </c>
      <c r="H114" s="23" t="s">
        <v>263</v>
      </c>
      <c r="I114" s="23" t="s">
        <v>362</v>
      </c>
      <c r="J114" s="23" t="s">
        <v>450</v>
      </c>
      <c r="K114" s="31"/>
    </row>
    <row r="115" s="11" customFormat="1" ht="67.5" spans="1:11">
      <c r="A115" s="22"/>
      <c r="B115" s="23"/>
      <c r="C115" s="23"/>
      <c r="D115" s="23"/>
      <c r="E115" s="23" t="s">
        <v>248</v>
      </c>
      <c r="F115" s="23" t="s">
        <v>249</v>
      </c>
      <c r="G115" s="23" t="s">
        <v>451</v>
      </c>
      <c r="H115" s="23" t="s">
        <v>251</v>
      </c>
      <c r="I115" s="23" t="s">
        <v>252</v>
      </c>
      <c r="J115" s="23" t="s">
        <v>321</v>
      </c>
      <c r="K115" s="31"/>
    </row>
    <row r="116" s="11" customFormat="1" spans="1:11">
      <c r="A116" s="22"/>
      <c r="B116" s="23"/>
      <c r="C116" s="23"/>
      <c r="D116" s="23"/>
      <c r="E116" s="23" t="s">
        <v>287</v>
      </c>
      <c r="F116" s="23" t="s">
        <v>288</v>
      </c>
      <c r="G116" s="23" t="s">
        <v>452</v>
      </c>
      <c r="H116" s="23" t="s">
        <v>256</v>
      </c>
      <c r="I116" s="23" t="s">
        <v>453</v>
      </c>
      <c r="J116" s="23" t="s">
        <v>369</v>
      </c>
      <c r="K116" s="31"/>
    </row>
    <row r="117" s="11" customFormat="1" spans="1:11">
      <c r="A117" s="22">
        <v>14</v>
      </c>
      <c r="B117" s="23" t="s">
        <v>454</v>
      </c>
      <c r="C117" s="23">
        <v>30</v>
      </c>
      <c r="D117" s="23" t="s">
        <v>455</v>
      </c>
      <c r="E117" s="23" t="s">
        <v>248</v>
      </c>
      <c r="F117" s="23" t="s">
        <v>325</v>
      </c>
      <c r="G117" s="23" t="s">
        <v>456</v>
      </c>
      <c r="H117" s="23" t="s">
        <v>251</v>
      </c>
      <c r="I117" s="23" t="s">
        <v>252</v>
      </c>
      <c r="J117" s="23" t="s">
        <v>314</v>
      </c>
      <c r="K117" s="31"/>
    </row>
    <row r="118" s="11" customFormat="1" spans="1:11">
      <c r="A118" s="22"/>
      <c r="B118" s="23"/>
      <c r="C118" s="23"/>
      <c r="D118" s="23"/>
      <c r="E118" s="23" t="s">
        <v>248</v>
      </c>
      <c r="F118" s="23" t="s">
        <v>249</v>
      </c>
      <c r="G118" s="23" t="s">
        <v>457</v>
      </c>
      <c r="H118" s="23" t="s">
        <v>251</v>
      </c>
      <c r="I118" s="23" t="s">
        <v>252</v>
      </c>
      <c r="J118" s="23" t="s">
        <v>314</v>
      </c>
      <c r="K118" s="31"/>
    </row>
    <row r="119" s="11" customFormat="1" spans="1:11">
      <c r="A119" s="22"/>
      <c r="B119" s="23"/>
      <c r="C119" s="23"/>
      <c r="D119" s="23"/>
      <c r="E119" s="23" t="s">
        <v>266</v>
      </c>
      <c r="F119" s="23" t="s">
        <v>267</v>
      </c>
      <c r="G119" s="23" t="s">
        <v>458</v>
      </c>
      <c r="H119" s="23" t="s">
        <v>263</v>
      </c>
      <c r="I119" s="23" t="s">
        <v>429</v>
      </c>
      <c r="J119" s="23" t="s">
        <v>459</v>
      </c>
      <c r="K119" s="31"/>
    </row>
    <row r="120" s="11" customFormat="1" spans="1:11">
      <c r="A120" s="22"/>
      <c r="B120" s="23"/>
      <c r="C120" s="23"/>
      <c r="D120" s="23"/>
      <c r="E120" s="23" t="s">
        <v>266</v>
      </c>
      <c r="F120" s="23" t="s">
        <v>277</v>
      </c>
      <c r="G120" s="23" t="s">
        <v>460</v>
      </c>
      <c r="H120" s="23" t="s">
        <v>263</v>
      </c>
      <c r="I120" s="23" t="s">
        <v>307</v>
      </c>
      <c r="J120" s="23" t="s">
        <v>265</v>
      </c>
      <c r="K120" s="31"/>
    </row>
    <row r="121" s="11" customFormat="1" ht="22.5" spans="1:11">
      <c r="A121" s="22"/>
      <c r="B121" s="23"/>
      <c r="C121" s="23"/>
      <c r="D121" s="23"/>
      <c r="E121" s="23" t="s">
        <v>266</v>
      </c>
      <c r="F121" s="23" t="s">
        <v>277</v>
      </c>
      <c r="G121" s="23" t="s">
        <v>461</v>
      </c>
      <c r="H121" s="23" t="s">
        <v>298</v>
      </c>
      <c r="I121" s="23" t="s">
        <v>307</v>
      </c>
      <c r="J121" s="23" t="s">
        <v>265</v>
      </c>
      <c r="K121" s="31"/>
    </row>
    <row r="122" s="11" customFormat="1" ht="22.5" spans="1:11">
      <c r="A122" s="22"/>
      <c r="B122" s="23"/>
      <c r="C122" s="23"/>
      <c r="D122" s="23"/>
      <c r="E122" s="23" t="s">
        <v>260</v>
      </c>
      <c r="F122" s="23" t="s">
        <v>261</v>
      </c>
      <c r="G122" s="23" t="s">
        <v>462</v>
      </c>
      <c r="H122" s="23" t="s">
        <v>263</v>
      </c>
      <c r="I122" s="23" t="s">
        <v>463</v>
      </c>
      <c r="J122" s="23" t="s">
        <v>265</v>
      </c>
      <c r="K122" s="31"/>
    </row>
    <row r="123" s="11" customFormat="1" ht="34" customHeight="1" spans="1:11">
      <c r="A123" s="22">
        <v>15</v>
      </c>
      <c r="B123" s="23" t="s">
        <v>464</v>
      </c>
      <c r="C123" s="23">
        <v>17</v>
      </c>
      <c r="D123" s="23" t="s">
        <v>443</v>
      </c>
      <c r="E123" s="23" t="s">
        <v>287</v>
      </c>
      <c r="F123" s="23" t="s">
        <v>288</v>
      </c>
      <c r="G123" s="23" t="s">
        <v>465</v>
      </c>
      <c r="H123" s="23" t="s">
        <v>256</v>
      </c>
      <c r="I123" s="23" t="s">
        <v>466</v>
      </c>
      <c r="J123" s="23" t="s">
        <v>291</v>
      </c>
      <c r="K123" s="31"/>
    </row>
    <row r="124" s="11" customFormat="1" ht="34" customHeight="1" spans="1:11">
      <c r="A124" s="22"/>
      <c r="B124" s="23"/>
      <c r="C124" s="23"/>
      <c r="D124" s="23"/>
      <c r="E124" s="23" t="s">
        <v>260</v>
      </c>
      <c r="F124" s="23" t="s">
        <v>261</v>
      </c>
      <c r="G124" s="23" t="s">
        <v>444</v>
      </c>
      <c r="H124" s="23" t="s">
        <v>263</v>
      </c>
      <c r="I124" s="23" t="s">
        <v>264</v>
      </c>
      <c r="J124" s="23" t="s">
        <v>265</v>
      </c>
      <c r="K124" s="31"/>
    </row>
    <row r="125" s="11" customFormat="1" ht="53" customHeight="1" spans="1:11">
      <c r="A125" s="22"/>
      <c r="B125" s="23"/>
      <c r="C125" s="23"/>
      <c r="D125" s="23"/>
      <c r="E125" s="23" t="s">
        <v>266</v>
      </c>
      <c r="F125" s="23" t="s">
        <v>277</v>
      </c>
      <c r="G125" s="23" t="s">
        <v>467</v>
      </c>
      <c r="H125" s="23" t="s">
        <v>251</v>
      </c>
      <c r="I125" s="23" t="s">
        <v>468</v>
      </c>
      <c r="J125" s="23" t="s">
        <v>314</v>
      </c>
      <c r="K125" s="31"/>
    </row>
    <row r="126" s="11" customFormat="1" ht="35" customHeight="1" spans="1:11">
      <c r="A126" s="22"/>
      <c r="B126" s="23"/>
      <c r="C126" s="23"/>
      <c r="D126" s="23"/>
      <c r="E126" s="23" t="s">
        <v>266</v>
      </c>
      <c r="F126" s="23" t="s">
        <v>267</v>
      </c>
      <c r="G126" s="23" t="s">
        <v>469</v>
      </c>
      <c r="H126" s="23" t="s">
        <v>263</v>
      </c>
      <c r="I126" s="23" t="s">
        <v>362</v>
      </c>
      <c r="J126" s="23" t="s">
        <v>258</v>
      </c>
      <c r="K126" s="31"/>
    </row>
    <row r="127" s="11" customFormat="1" ht="77" customHeight="1" spans="1:11">
      <c r="A127" s="22"/>
      <c r="B127" s="23"/>
      <c r="C127" s="23"/>
      <c r="D127" s="23"/>
      <c r="E127" s="23" t="s">
        <v>248</v>
      </c>
      <c r="F127" s="23" t="s">
        <v>249</v>
      </c>
      <c r="G127" s="23" t="s">
        <v>470</v>
      </c>
      <c r="H127" s="23" t="s">
        <v>251</v>
      </c>
      <c r="I127" s="23" t="s">
        <v>468</v>
      </c>
      <c r="J127" s="23" t="s">
        <v>314</v>
      </c>
      <c r="K127" s="31"/>
    </row>
    <row r="128" s="11" customFormat="1" ht="19" customHeight="1" spans="1:11">
      <c r="A128" s="22">
        <v>16</v>
      </c>
      <c r="B128" s="23" t="s">
        <v>471</v>
      </c>
      <c r="C128" s="23">
        <v>1.50991</v>
      </c>
      <c r="D128" s="23" t="s">
        <v>472</v>
      </c>
      <c r="E128" s="23" t="s">
        <v>248</v>
      </c>
      <c r="F128" s="23" t="s">
        <v>249</v>
      </c>
      <c r="G128" s="23" t="s">
        <v>473</v>
      </c>
      <c r="H128" s="23" t="s">
        <v>251</v>
      </c>
      <c r="I128" s="23" t="s">
        <v>320</v>
      </c>
      <c r="J128" s="23" t="s">
        <v>314</v>
      </c>
      <c r="K128" s="31"/>
    </row>
    <row r="129" s="11" customFormat="1" ht="22.5" spans="1:11">
      <c r="A129" s="22"/>
      <c r="B129" s="23"/>
      <c r="C129" s="23"/>
      <c r="D129" s="23"/>
      <c r="E129" s="23" t="s">
        <v>266</v>
      </c>
      <c r="F129" s="23" t="s">
        <v>281</v>
      </c>
      <c r="G129" s="23" t="s">
        <v>474</v>
      </c>
      <c r="H129" s="23" t="s">
        <v>251</v>
      </c>
      <c r="I129" s="23" t="s">
        <v>320</v>
      </c>
      <c r="J129" s="23" t="s">
        <v>314</v>
      </c>
      <c r="K129" s="31"/>
    </row>
    <row r="130" s="11" customFormat="1" ht="22.5" spans="1:11">
      <c r="A130" s="22"/>
      <c r="B130" s="23"/>
      <c r="C130" s="23"/>
      <c r="D130" s="23"/>
      <c r="E130" s="23" t="s">
        <v>266</v>
      </c>
      <c r="F130" s="23" t="s">
        <v>267</v>
      </c>
      <c r="G130" s="23" t="s">
        <v>475</v>
      </c>
      <c r="H130" s="23" t="s">
        <v>256</v>
      </c>
      <c r="I130" s="23" t="s">
        <v>476</v>
      </c>
      <c r="J130" s="23" t="s">
        <v>258</v>
      </c>
      <c r="K130" s="31"/>
    </row>
    <row r="131" s="11" customFormat="1" ht="18" customHeight="1" spans="1:11">
      <c r="A131" s="22"/>
      <c r="B131" s="23"/>
      <c r="C131" s="23"/>
      <c r="D131" s="23"/>
      <c r="E131" s="23" t="s">
        <v>266</v>
      </c>
      <c r="F131" s="23" t="s">
        <v>277</v>
      </c>
      <c r="G131" s="23" t="s">
        <v>477</v>
      </c>
      <c r="H131" s="23" t="s">
        <v>251</v>
      </c>
      <c r="I131" s="23" t="s">
        <v>320</v>
      </c>
      <c r="J131" s="23" t="s">
        <v>314</v>
      </c>
      <c r="K131" s="31"/>
    </row>
    <row r="132" s="11" customFormat="1" ht="21" customHeight="1" spans="1:11">
      <c r="A132" s="22"/>
      <c r="B132" s="23"/>
      <c r="C132" s="23"/>
      <c r="D132" s="23"/>
      <c r="E132" s="23" t="s">
        <v>287</v>
      </c>
      <c r="F132" s="23" t="s">
        <v>288</v>
      </c>
      <c r="G132" s="23" t="s">
        <v>6</v>
      </c>
      <c r="H132" s="23" t="s">
        <v>256</v>
      </c>
      <c r="I132" s="23" t="s">
        <v>478</v>
      </c>
      <c r="J132" s="23" t="s">
        <v>369</v>
      </c>
      <c r="K132" s="31"/>
    </row>
    <row r="133" s="11" customFormat="1" ht="22.5" spans="1:11">
      <c r="A133" s="22"/>
      <c r="B133" s="23"/>
      <c r="C133" s="23"/>
      <c r="D133" s="23"/>
      <c r="E133" s="23" t="s">
        <v>260</v>
      </c>
      <c r="F133" s="23" t="s">
        <v>261</v>
      </c>
      <c r="G133" s="23" t="s">
        <v>479</v>
      </c>
      <c r="H133" s="23" t="s">
        <v>263</v>
      </c>
      <c r="I133" s="23" t="s">
        <v>264</v>
      </c>
      <c r="J133" s="23" t="s">
        <v>265</v>
      </c>
      <c r="K133" s="31"/>
    </row>
    <row r="134" s="11" customFormat="1" ht="22.5" spans="1:11">
      <c r="A134" s="22">
        <v>17</v>
      </c>
      <c r="B134" s="23" t="s">
        <v>480</v>
      </c>
      <c r="C134" s="23">
        <v>58</v>
      </c>
      <c r="D134" s="23" t="s">
        <v>481</v>
      </c>
      <c r="E134" s="23" t="s">
        <v>266</v>
      </c>
      <c r="F134" s="23" t="s">
        <v>267</v>
      </c>
      <c r="G134" s="23" t="s">
        <v>482</v>
      </c>
      <c r="H134" s="23" t="s">
        <v>263</v>
      </c>
      <c r="I134" s="23" t="s">
        <v>483</v>
      </c>
      <c r="J134" s="23" t="s">
        <v>484</v>
      </c>
      <c r="K134" s="31"/>
    </row>
    <row r="135" s="11" customFormat="1" spans="1:11">
      <c r="A135" s="22"/>
      <c r="B135" s="23"/>
      <c r="C135" s="23"/>
      <c r="D135" s="23"/>
      <c r="E135" s="23" t="s">
        <v>266</v>
      </c>
      <c r="F135" s="23" t="s">
        <v>267</v>
      </c>
      <c r="G135" s="23" t="s">
        <v>485</v>
      </c>
      <c r="H135" s="23" t="s">
        <v>263</v>
      </c>
      <c r="I135" s="23" t="s">
        <v>338</v>
      </c>
      <c r="J135" s="23" t="s">
        <v>270</v>
      </c>
      <c r="K135" s="31"/>
    </row>
    <row r="136" s="11" customFormat="1" ht="22.5" spans="1:11">
      <c r="A136" s="22"/>
      <c r="B136" s="23"/>
      <c r="C136" s="23"/>
      <c r="D136" s="23"/>
      <c r="E136" s="23" t="s">
        <v>266</v>
      </c>
      <c r="F136" s="23" t="s">
        <v>277</v>
      </c>
      <c r="G136" s="23" t="s">
        <v>482</v>
      </c>
      <c r="H136" s="23" t="s">
        <v>263</v>
      </c>
      <c r="I136" s="23" t="s">
        <v>483</v>
      </c>
      <c r="J136" s="23" t="s">
        <v>484</v>
      </c>
      <c r="K136" s="31"/>
    </row>
    <row r="137" s="11" customFormat="1" spans="1:11">
      <c r="A137" s="22"/>
      <c r="B137" s="23"/>
      <c r="C137" s="23"/>
      <c r="D137" s="23"/>
      <c r="E137" s="23" t="s">
        <v>266</v>
      </c>
      <c r="F137" s="23" t="s">
        <v>277</v>
      </c>
      <c r="G137" s="23" t="s">
        <v>486</v>
      </c>
      <c r="H137" s="23" t="s">
        <v>263</v>
      </c>
      <c r="I137" s="23" t="s">
        <v>269</v>
      </c>
      <c r="J137" s="23" t="s">
        <v>265</v>
      </c>
      <c r="K137" s="31"/>
    </row>
    <row r="138" s="11" customFormat="1" ht="22.5" spans="1:11">
      <c r="A138" s="22"/>
      <c r="B138" s="23"/>
      <c r="C138" s="23"/>
      <c r="D138" s="23"/>
      <c r="E138" s="23" t="s">
        <v>266</v>
      </c>
      <c r="F138" s="23" t="s">
        <v>281</v>
      </c>
      <c r="G138" s="23" t="s">
        <v>487</v>
      </c>
      <c r="H138" s="23" t="s">
        <v>298</v>
      </c>
      <c r="I138" s="23" t="s">
        <v>257</v>
      </c>
      <c r="J138" s="23" t="s">
        <v>311</v>
      </c>
      <c r="K138" s="31"/>
    </row>
    <row r="139" s="11" customFormat="1" spans="1:11">
      <c r="A139" s="22"/>
      <c r="B139" s="23"/>
      <c r="C139" s="23"/>
      <c r="D139" s="23"/>
      <c r="E139" s="23" t="s">
        <v>248</v>
      </c>
      <c r="F139" s="23" t="s">
        <v>249</v>
      </c>
      <c r="G139" s="23" t="s">
        <v>488</v>
      </c>
      <c r="H139" s="23" t="s">
        <v>263</v>
      </c>
      <c r="I139" s="23" t="s">
        <v>301</v>
      </c>
      <c r="J139" s="23" t="s">
        <v>265</v>
      </c>
      <c r="K139" s="31"/>
    </row>
    <row r="140" s="11" customFormat="1" spans="1:11">
      <c r="A140" s="22"/>
      <c r="B140" s="23"/>
      <c r="C140" s="23"/>
      <c r="D140" s="23"/>
      <c r="E140" s="23" t="s">
        <v>248</v>
      </c>
      <c r="F140" s="23" t="s">
        <v>249</v>
      </c>
      <c r="G140" s="23" t="s">
        <v>489</v>
      </c>
      <c r="H140" s="23" t="s">
        <v>298</v>
      </c>
      <c r="I140" s="23" t="s">
        <v>307</v>
      </c>
      <c r="J140" s="23" t="s">
        <v>265</v>
      </c>
      <c r="K140" s="31"/>
    </row>
    <row r="141" s="11" customFormat="1" ht="22.5" spans="1:11">
      <c r="A141" s="22"/>
      <c r="B141" s="23"/>
      <c r="C141" s="23"/>
      <c r="D141" s="23"/>
      <c r="E141" s="23" t="s">
        <v>248</v>
      </c>
      <c r="F141" s="23" t="s">
        <v>325</v>
      </c>
      <c r="G141" s="23" t="s">
        <v>490</v>
      </c>
      <c r="H141" s="23" t="s">
        <v>298</v>
      </c>
      <c r="I141" s="23" t="s">
        <v>307</v>
      </c>
      <c r="J141" s="23" t="s">
        <v>265</v>
      </c>
      <c r="K141" s="31"/>
    </row>
    <row r="142" s="11" customFormat="1" ht="22.5" spans="1:11">
      <c r="A142" s="22"/>
      <c r="B142" s="23"/>
      <c r="C142" s="23"/>
      <c r="D142" s="23"/>
      <c r="E142" s="23" t="s">
        <v>248</v>
      </c>
      <c r="F142" s="23" t="s">
        <v>325</v>
      </c>
      <c r="G142" s="23" t="s">
        <v>491</v>
      </c>
      <c r="H142" s="23" t="s">
        <v>263</v>
      </c>
      <c r="I142" s="23" t="s">
        <v>301</v>
      </c>
      <c r="J142" s="23" t="s">
        <v>265</v>
      </c>
      <c r="K142" s="31"/>
    </row>
    <row r="143" s="11" customFormat="1" spans="1:11">
      <c r="A143" s="22"/>
      <c r="B143" s="23"/>
      <c r="C143" s="23"/>
      <c r="D143" s="23"/>
      <c r="E143" s="23" t="s">
        <v>287</v>
      </c>
      <c r="F143" s="23" t="s">
        <v>288</v>
      </c>
      <c r="G143" s="23" t="s">
        <v>492</v>
      </c>
      <c r="H143" s="23" t="s">
        <v>256</v>
      </c>
      <c r="I143" s="23" t="s">
        <v>493</v>
      </c>
      <c r="J143" s="23" t="s">
        <v>291</v>
      </c>
      <c r="K143" s="31"/>
    </row>
    <row r="144" s="11" customFormat="1" ht="22.5" spans="1:11">
      <c r="A144" s="22"/>
      <c r="B144" s="23"/>
      <c r="C144" s="23"/>
      <c r="D144" s="23"/>
      <c r="E144" s="23" t="s">
        <v>260</v>
      </c>
      <c r="F144" s="23" t="s">
        <v>261</v>
      </c>
      <c r="G144" s="23" t="s">
        <v>262</v>
      </c>
      <c r="H144" s="23" t="s">
        <v>263</v>
      </c>
      <c r="I144" s="23" t="s">
        <v>494</v>
      </c>
      <c r="J144" s="23" t="s">
        <v>265</v>
      </c>
      <c r="K144" s="31"/>
    </row>
    <row r="145" s="11" customFormat="1" ht="22.5" spans="1:11">
      <c r="A145" s="22">
        <v>18</v>
      </c>
      <c r="B145" s="23" t="s">
        <v>495</v>
      </c>
      <c r="C145" s="23">
        <v>45</v>
      </c>
      <c r="D145" s="23" t="s">
        <v>496</v>
      </c>
      <c r="E145" s="23" t="s">
        <v>266</v>
      </c>
      <c r="F145" s="23" t="s">
        <v>281</v>
      </c>
      <c r="G145" s="23" t="s">
        <v>497</v>
      </c>
      <c r="H145" s="23" t="s">
        <v>251</v>
      </c>
      <c r="I145" s="23" t="s">
        <v>498</v>
      </c>
      <c r="J145" s="23" t="s">
        <v>314</v>
      </c>
      <c r="K145" s="31"/>
    </row>
    <row r="146" s="11" customFormat="1" spans="1:11">
      <c r="A146" s="22"/>
      <c r="B146" s="23"/>
      <c r="C146" s="23"/>
      <c r="D146" s="23"/>
      <c r="E146" s="23" t="s">
        <v>266</v>
      </c>
      <c r="F146" s="23" t="s">
        <v>281</v>
      </c>
      <c r="G146" s="23" t="s">
        <v>499</v>
      </c>
      <c r="H146" s="23" t="s">
        <v>256</v>
      </c>
      <c r="I146" s="23" t="s">
        <v>257</v>
      </c>
      <c r="J146" s="23" t="s">
        <v>311</v>
      </c>
      <c r="K146" s="31"/>
    </row>
    <row r="147" s="11" customFormat="1" ht="22.5" spans="1:11">
      <c r="A147" s="22"/>
      <c r="B147" s="23"/>
      <c r="C147" s="23"/>
      <c r="D147" s="23"/>
      <c r="E147" s="23" t="s">
        <v>266</v>
      </c>
      <c r="F147" s="23" t="s">
        <v>281</v>
      </c>
      <c r="G147" s="23" t="s">
        <v>500</v>
      </c>
      <c r="H147" s="23" t="s">
        <v>251</v>
      </c>
      <c r="I147" s="23" t="s">
        <v>501</v>
      </c>
      <c r="J147" s="23" t="s">
        <v>314</v>
      </c>
      <c r="K147" s="31"/>
    </row>
    <row r="148" s="11" customFormat="1" ht="33.75" spans="1:11">
      <c r="A148" s="22"/>
      <c r="B148" s="23"/>
      <c r="C148" s="23"/>
      <c r="D148" s="23"/>
      <c r="E148" s="23" t="s">
        <v>266</v>
      </c>
      <c r="F148" s="23" t="s">
        <v>267</v>
      </c>
      <c r="G148" s="23" t="s">
        <v>502</v>
      </c>
      <c r="H148" s="23" t="s">
        <v>298</v>
      </c>
      <c r="I148" s="23" t="s">
        <v>272</v>
      </c>
      <c r="J148" s="23" t="s">
        <v>270</v>
      </c>
      <c r="K148" s="31"/>
    </row>
    <row r="149" s="11" customFormat="1" spans="1:11">
      <c r="A149" s="22"/>
      <c r="B149" s="23"/>
      <c r="C149" s="23"/>
      <c r="D149" s="23"/>
      <c r="E149" s="23" t="s">
        <v>266</v>
      </c>
      <c r="F149" s="23" t="s">
        <v>267</v>
      </c>
      <c r="G149" s="23" t="s">
        <v>503</v>
      </c>
      <c r="H149" s="23" t="s">
        <v>263</v>
      </c>
      <c r="I149" s="23" t="s">
        <v>336</v>
      </c>
      <c r="J149" s="23" t="s">
        <v>258</v>
      </c>
      <c r="K149" s="31"/>
    </row>
    <row r="150" s="11" customFormat="1" ht="22.5" spans="1:11">
      <c r="A150" s="22"/>
      <c r="B150" s="23"/>
      <c r="C150" s="23"/>
      <c r="D150" s="23"/>
      <c r="E150" s="23" t="s">
        <v>266</v>
      </c>
      <c r="F150" s="23" t="s">
        <v>267</v>
      </c>
      <c r="G150" s="23" t="s">
        <v>504</v>
      </c>
      <c r="H150" s="23" t="s">
        <v>298</v>
      </c>
      <c r="I150" s="23" t="s">
        <v>269</v>
      </c>
      <c r="J150" s="23" t="s">
        <v>258</v>
      </c>
      <c r="K150" s="31"/>
    </row>
    <row r="151" s="11" customFormat="1" spans="1:11">
      <c r="A151" s="22"/>
      <c r="B151" s="23"/>
      <c r="C151" s="23"/>
      <c r="D151" s="23"/>
      <c r="E151" s="23" t="s">
        <v>266</v>
      </c>
      <c r="F151" s="23" t="s">
        <v>267</v>
      </c>
      <c r="G151" s="23" t="s">
        <v>505</v>
      </c>
      <c r="H151" s="23" t="s">
        <v>298</v>
      </c>
      <c r="I151" s="23" t="s">
        <v>272</v>
      </c>
      <c r="J151" s="23" t="s">
        <v>273</v>
      </c>
      <c r="K151" s="31"/>
    </row>
    <row r="152" s="11" customFormat="1" ht="22.5" spans="1:11">
      <c r="A152" s="22"/>
      <c r="B152" s="23"/>
      <c r="C152" s="23"/>
      <c r="D152" s="23"/>
      <c r="E152" s="23" t="s">
        <v>266</v>
      </c>
      <c r="F152" s="23" t="s">
        <v>277</v>
      </c>
      <c r="G152" s="23" t="s">
        <v>506</v>
      </c>
      <c r="H152" s="23" t="s">
        <v>298</v>
      </c>
      <c r="I152" s="23" t="s">
        <v>257</v>
      </c>
      <c r="J152" s="23" t="s">
        <v>270</v>
      </c>
      <c r="K152" s="31"/>
    </row>
    <row r="153" s="11" customFormat="1" ht="22.5" spans="1:11">
      <c r="A153" s="22"/>
      <c r="B153" s="23"/>
      <c r="C153" s="23"/>
      <c r="D153" s="23"/>
      <c r="E153" s="23" t="s">
        <v>266</v>
      </c>
      <c r="F153" s="23" t="s">
        <v>277</v>
      </c>
      <c r="G153" s="23" t="s">
        <v>507</v>
      </c>
      <c r="H153" s="23" t="s">
        <v>251</v>
      </c>
      <c r="I153" s="23" t="s">
        <v>508</v>
      </c>
      <c r="J153" s="23" t="s">
        <v>314</v>
      </c>
      <c r="K153" s="31"/>
    </row>
    <row r="154" s="11" customFormat="1" spans="1:11">
      <c r="A154" s="22"/>
      <c r="B154" s="23"/>
      <c r="C154" s="23"/>
      <c r="D154" s="23"/>
      <c r="E154" s="23" t="s">
        <v>266</v>
      </c>
      <c r="F154" s="23" t="s">
        <v>277</v>
      </c>
      <c r="G154" s="23" t="s">
        <v>509</v>
      </c>
      <c r="H154" s="23" t="s">
        <v>251</v>
      </c>
      <c r="I154" s="23" t="s">
        <v>510</v>
      </c>
      <c r="J154" s="23" t="s">
        <v>314</v>
      </c>
      <c r="K154" s="31"/>
    </row>
    <row r="155" s="11" customFormat="1" ht="22.5" spans="1:11">
      <c r="A155" s="22"/>
      <c r="B155" s="23"/>
      <c r="C155" s="23"/>
      <c r="D155" s="23"/>
      <c r="E155" s="23" t="s">
        <v>260</v>
      </c>
      <c r="F155" s="23" t="s">
        <v>261</v>
      </c>
      <c r="G155" s="23" t="s">
        <v>262</v>
      </c>
      <c r="H155" s="23" t="s">
        <v>263</v>
      </c>
      <c r="I155" s="23" t="s">
        <v>301</v>
      </c>
      <c r="J155" s="23" t="s">
        <v>265</v>
      </c>
      <c r="K155" s="31"/>
    </row>
    <row r="156" s="11" customFormat="1" spans="1:11">
      <c r="A156" s="22"/>
      <c r="B156" s="23"/>
      <c r="C156" s="23"/>
      <c r="D156" s="23"/>
      <c r="E156" s="23" t="s">
        <v>248</v>
      </c>
      <c r="F156" s="23" t="s">
        <v>325</v>
      </c>
      <c r="G156" s="23" t="s">
        <v>511</v>
      </c>
      <c r="H156" s="23" t="s">
        <v>298</v>
      </c>
      <c r="I156" s="23" t="s">
        <v>307</v>
      </c>
      <c r="J156" s="23" t="s">
        <v>265</v>
      </c>
      <c r="K156" s="31"/>
    </row>
    <row r="157" s="11" customFormat="1" spans="1:11">
      <c r="A157" s="22"/>
      <c r="B157" s="23"/>
      <c r="C157" s="23"/>
      <c r="D157" s="23"/>
      <c r="E157" s="23" t="s">
        <v>248</v>
      </c>
      <c r="F157" s="23" t="s">
        <v>249</v>
      </c>
      <c r="G157" s="23" t="s">
        <v>512</v>
      </c>
      <c r="H157" s="23" t="s">
        <v>251</v>
      </c>
      <c r="I157" s="23" t="s">
        <v>252</v>
      </c>
      <c r="J157" s="23" t="s">
        <v>314</v>
      </c>
      <c r="K157" s="31"/>
    </row>
    <row r="158" s="11" customFormat="1" ht="22.5" spans="1:11">
      <c r="A158" s="22"/>
      <c r="B158" s="23"/>
      <c r="C158" s="23"/>
      <c r="D158" s="23"/>
      <c r="E158" s="23" t="s">
        <v>248</v>
      </c>
      <c r="F158" s="23" t="s">
        <v>249</v>
      </c>
      <c r="G158" s="23" t="s">
        <v>513</v>
      </c>
      <c r="H158" s="23" t="s">
        <v>251</v>
      </c>
      <c r="I158" s="23" t="s">
        <v>514</v>
      </c>
      <c r="J158" s="23" t="s">
        <v>314</v>
      </c>
      <c r="K158" s="31"/>
    </row>
    <row r="159" s="11" customFormat="1" ht="22.5" spans="1:11">
      <c r="A159" s="22"/>
      <c r="B159" s="23"/>
      <c r="C159" s="23"/>
      <c r="D159" s="23"/>
      <c r="E159" s="23" t="s">
        <v>248</v>
      </c>
      <c r="F159" s="23" t="s">
        <v>249</v>
      </c>
      <c r="G159" s="23" t="s">
        <v>515</v>
      </c>
      <c r="H159" s="23" t="s">
        <v>251</v>
      </c>
      <c r="I159" s="23" t="s">
        <v>379</v>
      </c>
      <c r="J159" s="23" t="s">
        <v>314</v>
      </c>
      <c r="K159" s="31"/>
    </row>
    <row r="160" s="11" customFormat="1" spans="1:11">
      <c r="A160" s="22"/>
      <c r="B160" s="23"/>
      <c r="C160" s="23"/>
      <c r="D160" s="23"/>
      <c r="E160" s="23" t="s">
        <v>287</v>
      </c>
      <c r="F160" s="23" t="s">
        <v>288</v>
      </c>
      <c r="G160" s="23" t="s">
        <v>302</v>
      </c>
      <c r="H160" s="23" t="s">
        <v>256</v>
      </c>
      <c r="I160" s="23" t="s">
        <v>516</v>
      </c>
      <c r="J160" s="23" t="s">
        <v>291</v>
      </c>
      <c r="K160" s="31"/>
    </row>
    <row r="161" s="11" customFormat="1" spans="1:11">
      <c r="A161" s="22">
        <v>19</v>
      </c>
      <c r="B161" s="23" t="s">
        <v>517</v>
      </c>
      <c r="C161" s="23">
        <v>61.308</v>
      </c>
      <c r="D161" s="23" t="s">
        <v>518</v>
      </c>
      <c r="E161" s="23" t="s">
        <v>266</v>
      </c>
      <c r="F161" s="23" t="s">
        <v>267</v>
      </c>
      <c r="G161" s="23" t="s">
        <v>519</v>
      </c>
      <c r="H161" s="23" t="s">
        <v>256</v>
      </c>
      <c r="I161" s="23" t="s">
        <v>307</v>
      </c>
      <c r="J161" s="23" t="s">
        <v>459</v>
      </c>
      <c r="K161" s="32"/>
    </row>
    <row r="162" spans="1:10">
      <c r="A162" s="22"/>
      <c r="B162" s="23"/>
      <c r="C162" s="23"/>
      <c r="D162" s="23"/>
      <c r="E162" s="23" t="s">
        <v>266</v>
      </c>
      <c r="F162" s="23" t="s">
        <v>267</v>
      </c>
      <c r="G162" s="23" t="s">
        <v>520</v>
      </c>
      <c r="H162" s="23" t="s">
        <v>256</v>
      </c>
      <c r="I162" s="23" t="s">
        <v>375</v>
      </c>
      <c r="J162" s="23" t="s">
        <v>258</v>
      </c>
    </row>
    <row r="163" spans="1:10">
      <c r="A163" s="22"/>
      <c r="B163" s="23"/>
      <c r="C163" s="23"/>
      <c r="D163" s="23"/>
      <c r="E163" s="23" t="s">
        <v>266</v>
      </c>
      <c r="F163" s="23" t="s">
        <v>267</v>
      </c>
      <c r="G163" s="23" t="s">
        <v>521</v>
      </c>
      <c r="H163" s="23" t="s">
        <v>256</v>
      </c>
      <c r="I163" s="23" t="s">
        <v>336</v>
      </c>
      <c r="J163" s="23" t="s">
        <v>353</v>
      </c>
    </row>
    <row r="164" spans="1:10">
      <c r="A164" s="22"/>
      <c r="B164" s="23"/>
      <c r="C164" s="23"/>
      <c r="D164" s="23"/>
      <c r="E164" s="23" t="s">
        <v>266</v>
      </c>
      <c r="F164" s="23" t="s">
        <v>267</v>
      </c>
      <c r="G164" s="23" t="s">
        <v>522</v>
      </c>
      <c r="H164" s="23" t="s">
        <v>263</v>
      </c>
      <c r="I164" s="23" t="s">
        <v>272</v>
      </c>
      <c r="J164" s="23" t="s">
        <v>258</v>
      </c>
    </row>
    <row r="165" spans="1:10">
      <c r="A165" s="22"/>
      <c r="B165" s="23"/>
      <c r="C165" s="23"/>
      <c r="D165" s="23"/>
      <c r="E165" s="23" t="s">
        <v>266</v>
      </c>
      <c r="F165" s="23" t="s">
        <v>281</v>
      </c>
      <c r="G165" s="23" t="s">
        <v>523</v>
      </c>
      <c r="H165" s="23" t="s">
        <v>256</v>
      </c>
      <c r="I165" s="23" t="s">
        <v>257</v>
      </c>
      <c r="J165" s="23" t="s">
        <v>311</v>
      </c>
    </row>
    <row r="166" spans="1:10">
      <c r="A166" s="22"/>
      <c r="B166" s="23"/>
      <c r="C166" s="23"/>
      <c r="D166" s="23"/>
      <c r="E166" s="23" t="s">
        <v>266</v>
      </c>
      <c r="F166" s="23" t="s">
        <v>281</v>
      </c>
      <c r="G166" s="23" t="s">
        <v>524</v>
      </c>
      <c r="H166" s="23" t="s">
        <v>298</v>
      </c>
      <c r="I166" s="23" t="s">
        <v>257</v>
      </c>
      <c r="J166" s="23" t="s">
        <v>311</v>
      </c>
    </row>
    <row r="167" spans="1:10">
      <c r="A167" s="22"/>
      <c r="B167" s="23"/>
      <c r="C167" s="23"/>
      <c r="D167" s="23"/>
      <c r="E167" s="23" t="s">
        <v>266</v>
      </c>
      <c r="F167" s="23" t="s">
        <v>277</v>
      </c>
      <c r="G167" s="23" t="s">
        <v>525</v>
      </c>
      <c r="H167" s="23" t="s">
        <v>263</v>
      </c>
      <c r="I167" s="23" t="s">
        <v>264</v>
      </c>
      <c r="J167" s="23" t="s">
        <v>265</v>
      </c>
    </row>
    <row r="168" spans="1:10">
      <c r="A168" s="22"/>
      <c r="B168" s="23"/>
      <c r="C168" s="23"/>
      <c r="D168" s="23"/>
      <c r="E168" s="23" t="s">
        <v>266</v>
      </c>
      <c r="F168" s="23" t="s">
        <v>277</v>
      </c>
      <c r="G168" s="23" t="s">
        <v>526</v>
      </c>
      <c r="H168" s="23" t="s">
        <v>263</v>
      </c>
      <c r="I168" s="23" t="s">
        <v>527</v>
      </c>
      <c r="J168" s="23" t="s">
        <v>265</v>
      </c>
    </row>
    <row r="169" spans="1:10">
      <c r="A169" s="22"/>
      <c r="B169" s="23"/>
      <c r="C169" s="23"/>
      <c r="D169" s="23"/>
      <c r="E169" s="23" t="s">
        <v>266</v>
      </c>
      <c r="F169" s="23" t="s">
        <v>277</v>
      </c>
      <c r="G169" s="23" t="s">
        <v>528</v>
      </c>
      <c r="H169" s="23" t="s">
        <v>263</v>
      </c>
      <c r="I169" s="23" t="s">
        <v>264</v>
      </c>
      <c r="J169" s="23" t="s">
        <v>265</v>
      </c>
    </row>
    <row r="170" spans="1:10">
      <c r="A170" s="22"/>
      <c r="B170" s="23"/>
      <c r="C170" s="23"/>
      <c r="D170" s="23"/>
      <c r="E170" s="23" t="s">
        <v>248</v>
      </c>
      <c r="F170" s="23" t="s">
        <v>249</v>
      </c>
      <c r="G170" s="23" t="s">
        <v>529</v>
      </c>
      <c r="H170" s="23" t="s">
        <v>251</v>
      </c>
      <c r="I170" s="23" t="s">
        <v>252</v>
      </c>
      <c r="J170" s="23" t="s">
        <v>314</v>
      </c>
    </row>
    <row r="171" ht="22.5" spans="1:10">
      <c r="A171" s="22"/>
      <c r="B171" s="23"/>
      <c r="C171" s="23"/>
      <c r="D171" s="23"/>
      <c r="E171" s="23" t="s">
        <v>248</v>
      </c>
      <c r="F171" s="23" t="s">
        <v>249</v>
      </c>
      <c r="G171" s="23" t="s">
        <v>530</v>
      </c>
      <c r="H171" s="23" t="s">
        <v>251</v>
      </c>
      <c r="I171" s="23" t="s">
        <v>531</v>
      </c>
      <c r="J171" s="23" t="s">
        <v>314</v>
      </c>
    </row>
    <row r="172" ht="22.5" spans="1:10">
      <c r="A172" s="22"/>
      <c r="B172" s="23"/>
      <c r="C172" s="23"/>
      <c r="D172" s="23"/>
      <c r="E172" s="23" t="s">
        <v>260</v>
      </c>
      <c r="F172" s="23" t="s">
        <v>261</v>
      </c>
      <c r="G172" s="23" t="s">
        <v>262</v>
      </c>
      <c r="H172" s="23" t="s">
        <v>263</v>
      </c>
      <c r="I172" s="23" t="s">
        <v>494</v>
      </c>
      <c r="J172" s="23" t="s">
        <v>265</v>
      </c>
    </row>
    <row r="173" spans="1:10">
      <c r="A173" s="22"/>
      <c r="B173" s="23"/>
      <c r="C173" s="23"/>
      <c r="D173" s="23"/>
      <c r="E173" s="23" t="s">
        <v>287</v>
      </c>
      <c r="F173" s="23" t="s">
        <v>288</v>
      </c>
      <c r="G173" s="23" t="s">
        <v>302</v>
      </c>
      <c r="H173" s="23" t="s">
        <v>256</v>
      </c>
      <c r="I173" s="23" t="s">
        <v>532</v>
      </c>
      <c r="J173" s="23" t="s">
        <v>291</v>
      </c>
    </row>
    <row r="174" ht="22.5" spans="1:10">
      <c r="A174" s="22">
        <v>20</v>
      </c>
      <c r="B174" s="23" t="s">
        <v>533</v>
      </c>
      <c r="C174" s="23">
        <v>49.09</v>
      </c>
      <c r="D174" s="23" t="s">
        <v>534</v>
      </c>
      <c r="E174" s="23" t="s">
        <v>260</v>
      </c>
      <c r="F174" s="23" t="s">
        <v>261</v>
      </c>
      <c r="G174" s="23" t="s">
        <v>262</v>
      </c>
      <c r="H174" s="23" t="s">
        <v>263</v>
      </c>
      <c r="I174" s="23" t="s">
        <v>301</v>
      </c>
      <c r="J174" s="23" t="s">
        <v>265</v>
      </c>
    </row>
    <row r="175" spans="1:10">
      <c r="A175" s="22"/>
      <c r="B175" s="23"/>
      <c r="C175" s="23"/>
      <c r="D175" s="23"/>
      <c r="E175" s="23" t="s">
        <v>287</v>
      </c>
      <c r="F175" s="23" t="s">
        <v>288</v>
      </c>
      <c r="G175" s="23" t="s">
        <v>492</v>
      </c>
      <c r="H175" s="23" t="s">
        <v>256</v>
      </c>
      <c r="I175" s="23" t="s">
        <v>535</v>
      </c>
      <c r="J175" s="23" t="s">
        <v>291</v>
      </c>
    </row>
    <row r="176" spans="1:10">
      <c r="A176" s="22"/>
      <c r="B176" s="23"/>
      <c r="C176" s="23"/>
      <c r="D176" s="23"/>
      <c r="E176" s="23" t="s">
        <v>266</v>
      </c>
      <c r="F176" s="23" t="s">
        <v>267</v>
      </c>
      <c r="G176" s="23" t="s">
        <v>536</v>
      </c>
      <c r="H176" s="23" t="s">
        <v>298</v>
      </c>
      <c r="I176" s="23" t="s">
        <v>537</v>
      </c>
      <c r="J176" s="23" t="s">
        <v>538</v>
      </c>
    </row>
    <row r="177" spans="1:10">
      <c r="A177" s="22"/>
      <c r="B177" s="23"/>
      <c r="C177" s="23"/>
      <c r="D177" s="23"/>
      <c r="E177" s="23" t="s">
        <v>266</v>
      </c>
      <c r="F177" s="23" t="s">
        <v>267</v>
      </c>
      <c r="G177" s="23" t="s">
        <v>539</v>
      </c>
      <c r="H177" s="23" t="s">
        <v>263</v>
      </c>
      <c r="I177" s="23" t="s">
        <v>540</v>
      </c>
      <c r="J177" s="23" t="s">
        <v>538</v>
      </c>
    </row>
    <row r="178" spans="1:10">
      <c r="A178" s="22"/>
      <c r="B178" s="23"/>
      <c r="C178" s="23"/>
      <c r="D178" s="23"/>
      <c r="E178" s="23" t="s">
        <v>266</v>
      </c>
      <c r="F178" s="23" t="s">
        <v>281</v>
      </c>
      <c r="G178" s="23" t="s">
        <v>541</v>
      </c>
      <c r="H178" s="23" t="s">
        <v>256</v>
      </c>
      <c r="I178" s="23" t="s">
        <v>257</v>
      </c>
      <c r="J178" s="23" t="s">
        <v>311</v>
      </c>
    </row>
    <row r="179" spans="1:10">
      <c r="A179" s="22"/>
      <c r="B179" s="23"/>
      <c r="C179" s="23"/>
      <c r="D179" s="23"/>
      <c r="E179" s="23" t="s">
        <v>248</v>
      </c>
      <c r="F179" s="23" t="s">
        <v>249</v>
      </c>
      <c r="G179" s="23" t="s">
        <v>542</v>
      </c>
      <c r="H179" s="23" t="s">
        <v>251</v>
      </c>
      <c r="I179" s="23" t="s">
        <v>252</v>
      </c>
      <c r="J179" s="23" t="s">
        <v>314</v>
      </c>
    </row>
    <row r="180" ht="20" customHeight="1" spans="1:10">
      <c r="A180" s="22">
        <v>21</v>
      </c>
      <c r="B180" s="23" t="s">
        <v>543</v>
      </c>
      <c r="C180" s="23">
        <v>36.5</v>
      </c>
      <c r="D180" s="23" t="s">
        <v>544</v>
      </c>
      <c r="E180" s="23" t="s">
        <v>266</v>
      </c>
      <c r="F180" s="23" t="s">
        <v>267</v>
      </c>
      <c r="G180" s="23" t="s">
        <v>545</v>
      </c>
      <c r="H180" s="23" t="s">
        <v>263</v>
      </c>
      <c r="I180" s="23" t="s">
        <v>257</v>
      </c>
      <c r="J180" s="23" t="s">
        <v>384</v>
      </c>
    </row>
    <row r="181" ht="20" customHeight="1" spans="1:10">
      <c r="A181" s="22"/>
      <c r="B181" s="23"/>
      <c r="C181" s="23"/>
      <c r="D181" s="23"/>
      <c r="E181" s="23" t="s">
        <v>266</v>
      </c>
      <c r="F181" s="23" t="s">
        <v>267</v>
      </c>
      <c r="G181" s="23" t="s">
        <v>546</v>
      </c>
      <c r="H181" s="23" t="s">
        <v>256</v>
      </c>
      <c r="I181" s="23" t="s">
        <v>336</v>
      </c>
      <c r="J181" s="23" t="s">
        <v>276</v>
      </c>
    </row>
    <row r="182" ht="20" customHeight="1" spans="1:10">
      <c r="A182" s="22"/>
      <c r="B182" s="23"/>
      <c r="C182" s="23"/>
      <c r="D182" s="23"/>
      <c r="E182" s="23" t="s">
        <v>266</v>
      </c>
      <c r="F182" s="23" t="s">
        <v>281</v>
      </c>
      <c r="G182" s="23" t="s">
        <v>547</v>
      </c>
      <c r="H182" s="23" t="s">
        <v>251</v>
      </c>
      <c r="I182" s="23" t="s">
        <v>548</v>
      </c>
      <c r="J182" s="23" t="s">
        <v>286</v>
      </c>
    </row>
    <row r="183" ht="20" customHeight="1" spans="1:10">
      <c r="A183" s="22"/>
      <c r="B183" s="23"/>
      <c r="C183" s="23"/>
      <c r="D183" s="23"/>
      <c r="E183" s="23" t="s">
        <v>266</v>
      </c>
      <c r="F183" s="23" t="s">
        <v>281</v>
      </c>
      <c r="G183" s="23" t="s">
        <v>549</v>
      </c>
      <c r="H183" s="23" t="s">
        <v>251</v>
      </c>
      <c r="I183" s="23" t="s">
        <v>548</v>
      </c>
      <c r="J183" s="23" t="s">
        <v>286</v>
      </c>
    </row>
    <row r="184" ht="20" customHeight="1" spans="1:10">
      <c r="A184" s="22"/>
      <c r="B184" s="23"/>
      <c r="C184" s="23"/>
      <c r="D184" s="23"/>
      <c r="E184" s="23" t="s">
        <v>266</v>
      </c>
      <c r="F184" s="23" t="s">
        <v>277</v>
      </c>
      <c r="G184" s="23" t="s">
        <v>550</v>
      </c>
      <c r="H184" s="23" t="s">
        <v>298</v>
      </c>
      <c r="I184" s="23" t="s">
        <v>307</v>
      </c>
      <c r="J184" s="23" t="s">
        <v>265</v>
      </c>
    </row>
    <row r="185" ht="20" customHeight="1" spans="1:10">
      <c r="A185" s="22"/>
      <c r="B185" s="23"/>
      <c r="C185" s="23"/>
      <c r="D185" s="23"/>
      <c r="E185" s="23" t="s">
        <v>248</v>
      </c>
      <c r="F185" s="23" t="s">
        <v>325</v>
      </c>
      <c r="G185" s="23" t="s">
        <v>551</v>
      </c>
      <c r="H185" s="23" t="s">
        <v>298</v>
      </c>
      <c r="I185" s="23" t="s">
        <v>307</v>
      </c>
      <c r="J185" s="23" t="s">
        <v>265</v>
      </c>
    </row>
    <row r="186" ht="90" spans="1:10">
      <c r="A186" s="22"/>
      <c r="B186" s="23"/>
      <c r="C186" s="23"/>
      <c r="D186" s="23"/>
      <c r="E186" s="23" t="s">
        <v>248</v>
      </c>
      <c r="F186" s="23" t="s">
        <v>249</v>
      </c>
      <c r="G186" s="23" t="s">
        <v>552</v>
      </c>
      <c r="H186" s="23" t="s">
        <v>251</v>
      </c>
      <c r="I186" s="23" t="s">
        <v>553</v>
      </c>
      <c r="J186" s="23" t="s">
        <v>253</v>
      </c>
    </row>
    <row r="187" ht="25" customHeight="1" spans="1:10">
      <c r="A187" s="22"/>
      <c r="B187" s="23"/>
      <c r="C187" s="23"/>
      <c r="D187" s="23"/>
      <c r="E187" s="23" t="s">
        <v>260</v>
      </c>
      <c r="F187" s="23" t="s">
        <v>261</v>
      </c>
      <c r="G187" s="23" t="s">
        <v>262</v>
      </c>
      <c r="H187" s="23" t="s">
        <v>263</v>
      </c>
      <c r="I187" s="23" t="s">
        <v>264</v>
      </c>
      <c r="J187" s="23" t="s">
        <v>265</v>
      </c>
    </row>
    <row r="188" ht="25" customHeight="1" spans="1:10">
      <c r="A188" s="22"/>
      <c r="B188" s="23"/>
      <c r="C188" s="23"/>
      <c r="D188" s="23"/>
      <c r="E188" s="23" t="s">
        <v>287</v>
      </c>
      <c r="F188" s="23" t="s">
        <v>288</v>
      </c>
      <c r="G188" s="23" t="s">
        <v>554</v>
      </c>
      <c r="H188" s="23" t="s">
        <v>256</v>
      </c>
      <c r="I188" s="23" t="s">
        <v>555</v>
      </c>
      <c r="J188" s="23" t="s">
        <v>369</v>
      </c>
    </row>
    <row r="189" ht="68" customHeight="1" spans="1:10">
      <c r="A189" s="22">
        <v>22</v>
      </c>
      <c r="B189" s="23" t="s">
        <v>556</v>
      </c>
      <c r="C189" s="23">
        <v>130</v>
      </c>
      <c r="D189" s="23" t="s">
        <v>557</v>
      </c>
      <c r="E189" s="23" t="s">
        <v>266</v>
      </c>
      <c r="F189" s="23" t="s">
        <v>267</v>
      </c>
      <c r="G189" s="23" t="s">
        <v>558</v>
      </c>
      <c r="H189" s="23" t="s">
        <v>256</v>
      </c>
      <c r="I189" s="23" t="s">
        <v>559</v>
      </c>
      <c r="J189" s="23" t="s">
        <v>484</v>
      </c>
    </row>
    <row r="190" ht="68" customHeight="1" spans="1:10">
      <c r="A190" s="22"/>
      <c r="B190" s="23"/>
      <c r="C190" s="23"/>
      <c r="D190" s="23"/>
      <c r="E190" s="23" t="s">
        <v>266</v>
      </c>
      <c r="F190" s="23" t="s">
        <v>277</v>
      </c>
      <c r="G190" s="23" t="s">
        <v>560</v>
      </c>
      <c r="H190" s="23" t="s">
        <v>298</v>
      </c>
      <c r="I190" s="23" t="s">
        <v>307</v>
      </c>
      <c r="J190" s="23" t="s">
        <v>265</v>
      </c>
    </row>
    <row r="191" ht="68" customHeight="1" spans="1:10">
      <c r="A191" s="22"/>
      <c r="B191" s="23"/>
      <c r="C191" s="23"/>
      <c r="D191" s="23"/>
      <c r="E191" s="23" t="s">
        <v>260</v>
      </c>
      <c r="F191" s="23" t="s">
        <v>261</v>
      </c>
      <c r="G191" s="23" t="s">
        <v>561</v>
      </c>
      <c r="H191" s="23" t="s">
        <v>263</v>
      </c>
      <c r="I191" s="23" t="s">
        <v>264</v>
      </c>
      <c r="J191" s="23" t="s">
        <v>265</v>
      </c>
    </row>
    <row r="192" ht="68" customHeight="1" spans="1:10">
      <c r="A192" s="22"/>
      <c r="B192" s="23"/>
      <c r="C192" s="23"/>
      <c r="D192" s="23"/>
      <c r="E192" s="23" t="s">
        <v>287</v>
      </c>
      <c r="F192" s="23" t="s">
        <v>288</v>
      </c>
      <c r="G192" s="23" t="s">
        <v>562</v>
      </c>
      <c r="H192" s="23" t="s">
        <v>256</v>
      </c>
      <c r="I192" s="23" t="s">
        <v>563</v>
      </c>
      <c r="J192" s="23" t="s">
        <v>291</v>
      </c>
    </row>
    <row r="193" ht="68" customHeight="1" spans="1:10">
      <c r="A193" s="22"/>
      <c r="B193" s="23"/>
      <c r="C193" s="23"/>
      <c r="D193" s="23"/>
      <c r="E193" s="23" t="s">
        <v>248</v>
      </c>
      <c r="F193" s="23" t="s">
        <v>249</v>
      </c>
      <c r="G193" s="23" t="s">
        <v>564</v>
      </c>
      <c r="H193" s="23" t="s">
        <v>298</v>
      </c>
      <c r="I193" s="23" t="s">
        <v>307</v>
      </c>
      <c r="J193" s="23" t="s">
        <v>265</v>
      </c>
    </row>
  </sheetData>
  <autoFilter ref="A5:XEU193"/>
  <mergeCells count="100">
    <mergeCell ref="A3:B3"/>
    <mergeCell ref="A4:A5"/>
    <mergeCell ref="A6:A18"/>
    <mergeCell ref="A19:A24"/>
    <mergeCell ref="A25:A30"/>
    <mergeCell ref="A31:A46"/>
    <mergeCell ref="A47:A55"/>
    <mergeCell ref="A56:A63"/>
    <mergeCell ref="A64:A69"/>
    <mergeCell ref="A70:A75"/>
    <mergeCell ref="A76:A81"/>
    <mergeCell ref="A82:A96"/>
    <mergeCell ref="A97:A102"/>
    <mergeCell ref="A103:A109"/>
    <mergeCell ref="A110:A116"/>
    <mergeCell ref="A117:A122"/>
    <mergeCell ref="A123:A127"/>
    <mergeCell ref="A128:A133"/>
    <mergeCell ref="A134:A144"/>
    <mergeCell ref="A145:A160"/>
    <mergeCell ref="A161:A173"/>
    <mergeCell ref="A174:A179"/>
    <mergeCell ref="A180:A188"/>
    <mergeCell ref="A189:A193"/>
    <mergeCell ref="B4:B5"/>
    <mergeCell ref="B6:B18"/>
    <mergeCell ref="B19:B24"/>
    <mergeCell ref="B25:B30"/>
    <mergeCell ref="B31:B46"/>
    <mergeCell ref="B47:B55"/>
    <mergeCell ref="B56:B63"/>
    <mergeCell ref="B64:B69"/>
    <mergeCell ref="B70:B75"/>
    <mergeCell ref="B76:B81"/>
    <mergeCell ref="B82:B96"/>
    <mergeCell ref="B97:B102"/>
    <mergeCell ref="B103:B109"/>
    <mergeCell ref="B110:B116"/>
    <mergeCell ref="B117:B122"/>
    <mergeCell ref="B123:B127"/>
    <mergeCell ref="B128:B133"/>
    <mergeCell ref="B134:B144"/>
    <mergeCell ref="B145:B160"/>
    <mergeCell ref="B161:B173"/>
    <mergeCell ref="B174:B179"/>
    <mergeCell ref="B180:B188"/>
    <mergeCell ref="B189:B193"/>
    <mergeCell ref="C4:C5"/>
    <mergeCell ref="C6:C18"/>
    <mergeCell ref="C19:C24"/>
    <mergeCell ref="C25:C30"/>
    <mergeCell ref="C31:C46"/>
    <mergeCell ref="C47:C55"/>
    <mergeCell ref="C56:C63"/>
    <mergeCell ref="C64:C69"/>
    <mergeCell ref="C70:C75"/>
    <mergeCell ref="C76:C81"/>
    <mergeCell ref="C82:C96"/>
    <mergeCell ref="C97:C102"/>
    <mergeCell ref="C103:C109"/>
    <mergeCell ref="C110:C116"/>
    <mergeCell ref="C117:C122"/>
    <mergeCell ref="C123:C127"/>
    <mergeCell ref="C128:C133"/>
    <mergeCell ref="C134:C144"/>
    <mergeCell ref="C145:C160"/>
    <mergeCell ref="C161:C173"/>
    <mergeCell ref="C174:C179"/>
    <mergeCell ref="C180:C188"/>
    <mergeCell ref="C189:C193"/>
    <mergeCell ref="D4:D5"/>
    <mergeCell ref="D6:D18"/>
    <mergeCell ref="D19:D24"/>
    <mergeCell ref="D25:D30"/>
    <mergeCell ref="D31:D46"/>
    <mergeCell ref="D47:D55"/>
    <mergeCell ref="D56:D63"/>
    <mergeCell ref="D64:D69"/>
    <mergeCell ref="D70:D75"/>
    <mergeCell ref="D76:D81"/>
    <mergeCell ref="D82:D96"/>
    <mergeCell ref="D97:D102"/>
    <mergeCell ref="D103:D109"/>
    <mergeCell ref="D110:D116"/>
    <mergeCell ref="D117:D122"/>
    <mergeCell ref="D123:D127"/>
    <mergeCell ref="D128:D133"/>
    <mergeCell ref="D134:D144"/>
    <mergeCell ref="D145:D160"/>
    <mergeCell ref="D161:D173"/>
    <mergeCell ref="D174:D179"/>
    <mergeCell ref="D180:D188"/>
    <mergeCell ref="D189:D193"/>
    <mergeCell ref="E4:E5"/>
    <mergeCell ref="F4:F5"/>
    <mergeCell ref="G4:G5"/>
    <mergeCell ref="H4:H5"/>
    <mergeCell ref="I4:I5"/>
    <mergeCell ref="J4:J5"/>
    <mergeCell ref="A1:J2"/>
  </mergeCells>
  <printOptions horizontalCentered="1"/>
  <pageMargins left="0.393055555555556" right="0.393055555555556" top="0.590277777777778" bottom="0.590277777777778" header="0.511805555555556" footer="0.511805555555556"/>
  <pageSetup paperSize="9" scale="90" fitToHeight="0"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4"/>
  <sheetViews>
    <sheetView workbookViewId="0">
      <selection activeCell="A1" sqref="A1:G1"/>
    </sheetView>
  </sheetViews>
  <sheetFormatPr defaultColWidth="9" defaultRowHeight="13.5" outlineLevelCol="6"/>
  <cols>
    <col min="1" max="2" width="10.625" customWidth="1"/>
    <col min="3" max="3" width="21.25" customWidth="1"/>
    <col min="4" max="5" width="5.625" customWidth="1"/>
    <col min="6" max="7" width="10.625" customWidth="1"/>
  </cols>
  <sheetData>
    <row r="1" ht="30" customHeight="1" spans="1:7">
      <c r="A1" s="1" t="s">
        <v>565</v>
      </c>
      <c r="B1" s="1"/>
      <c r="C1" s="1"/>
      <c r="D1" s="1"/>
      <c r="E1" s="1"/>
      <c r="F1" s="1"/>
      <c r="G1" s="1"/>
    </row>
    <row r="2" ht="19" customHeight="1" spans="1:7">
      <c r="A2" s="2" t="s">
        <v>566</v>
      </c>
      <c r="B2" s="2"/>
      <c r="C2" s="2"/>
      <c r="D2" s="2"/>
      <c r="E2" s="2"/>
      <c r="F2" s="2"/>
      <c r="G2" s="2"/>
    </row>
    <row r="3" ht="25.5" customHeight="1" spans="1:7">
      <c r="A3" s="3" t="s">
        <v>567</v>
      </c>
      <c r="B3" s="4" t="s">
        <v>185</v>
      </c>
      <c r="C3" s="4"/>
      <c r="D3" s="4"/>
      <c r="E3" s="4"/>
      <c r="F3" s="4"/>
      <c r="G3" s="4"/>
    </row>
    <row r="4" ht="25.5" customHeight="1" spans="1:7">
      <c r="A4" s="3" t="s">
        <v>568</v>
      </c>
      <c r="B4" s="4" t="s">
        <v>569</v>
      </c>
      <c r="C4" s="4"/>
      <c r="D4" s="4"/>
      <c r="E4" s="5">
        <v>7584.24</v>
      </c>
      <c r="F4" s="5"/>
      <c r="G4" s="5"/>
    </row>
    <row r="5" ht="25.5" customHeight="1" spans="1:7">
      <c r="A5" s="3"/>
      <c r="B5" s="4" t="s">
        <v>570</v>
      </c>
      <c r="C5" s="4"/>
      <c r="D5" s="4"/>
      <c r="E5" s="4">
        <v>5139.08</v>
      </c>
      <c r="F5" s="4"/>
      <c r="G5" s="4"/>
    </row>
    <row r="6" ht="25.5" customHeight="1" spans="1:7">
      <c r="A6" s="3"/>
      <c r="B6" s="6" t="s">
        <v>571</v>
      </c>
      <c r="C6" s="6"/>
      <c r="D6" s="6"/>
      <c r="E6" s="7">
        <v>2445.16</v>
      </c>
      <c r="F6" s="7"/>
      <c r="G6" s="7"/>
    </row>
    <row r="7" ht="125" customHeight="1" spans="1:7">
      <c r="A7" s="3" t="s">
        <v>572</v>
      </c>
      <c r="B7" s="8" t="s">
        <v>573</v>
      </c>
      <c r="C7" s="8"/>
      <c r="D7" s="8"/>
      <c r="E7" s="8"/>
      <c r="F7" s="8"/>
      <c r="G7" s="8"/>
    </row>
    <row r="8" ht="15" customHeight="1" spans="1:7">
      <c r="A8" s="3" t="s">
        <v>574</v>
      </c>
      <c r="B8" s="4" t="s">
        <v>575</v>
      </c>
      <c r="C8" s="5" t="s">
        <v>574</v>
      </c>
      <c r="D8" s="5" t="s">
        <v>576</v>
      </c>
      <c r="E8" s="5"/>
      <c r="F8" s="5" t="s">
        <v>577</v>
      </c>
      <c r="G8" s="5" t="s">
        <v>578</v>
      </c>
    </row>
    <row r="9" ht="49.5" customHeight="1" spans="1:7">
      <c r="A9" s="3"/>
      <c r="B9" s="4" t="s">
        <v>579</v>
      </c>
      <c r="C9" s="9" t="s">
        <v>580</v>
      </c>
      <c r="D9" s="4" t="s">
        <v>263</v>
      </c>
      <c r="E9" s="4"/>
      <c r="F9" s="9">
        <v>110.4</v>
      </c>
      <c r="G9" s="9" t="s">
        <v>581</v>
      </c>
    </row>
    <row r="10" ht="73.5" customHeight="1" spans="1:7">
      <c r="A10" s="3"/>
      <c r="B10" s="4" t="s">
        <v>582</v>
      </c>
      <c r="C10" s="9" t="s">
        <v>583</v>
      </c>
      <c r="D10" s="4" t="s">
        <v>584</v>
      </c>
      <c r="E10" s="4"/>
      <c r="F10" s="9">
        <v>100</v>
      </c>
      <c r="G10" s="9" t="s">
        <v>265</v>
      </c>
    </row>
    <row r="11" ht="73.5" customHeight="1" spans="1:7">
      <c r="A11" s="3"/>
      <c r="B11" s="4" t="s">
        <v>585</v>
      </c>
      <c r="C11" s="9" t="s">
        <v>586</v>
      </c>
      <c r="D11" s="4" t="s">
        <v>251</v>
      </c>
      <c r="E11" s="4"/>
      <c r="F11" s="9" t="s">
        <v>587</v>
      </c>
      <c r="G11" s="9"/>
    </row>
    <row r="12" ht="73.5" customHeight="1" spans="1:7">
      <c r="A12" s="3"/>
      <c r="B12" s="4" t="s">
        <v>588</v>
      </c>
      <c r="C12" s="9" t="s">
        <v>589</v>
      </c>
      <c r="D12" s="4" t="s">
        <v>251</v>
      </c>
      <c r="E12" s="4"/>
      <c r="F12" s="9" t="s">
        <v>587</v>
      </c>
      <c r="G12" s="9"/>
    </row>
    <row r="13" ht="42" customHeight="1" spans="1:7">
      <c r="A13" s="3" t="s">
        <v>590</v>
      </c>
      <c r="B13" s="4" t="s">
        <v>591</v>
      </c>
      <c r="C13" s="4"/>
      <c r="D13" s="4"/>
      <c r="E13" s="4"/>
      <c r="F13" s="4"/>
      <c r="G13" s="4"/>
    </row>
    <row r="14" spans="1:1">
      <c r="A14" s="10" t="s">
        <v>1</v>
      </c>
    </row>
  </sheetData>
  <mergeCells count="18">
    <mergeCell ref="A1:G1"/>
    <mergeCell ref="A2:G2"/>
    <mergeCell ref="B3:G3"/>
    <mergeCell ref="B4:D4"/>
    <mergeCell ref="E4:G4"/>
    <mergeCell ref="B5:D5"/>
    <mergeCell ref="E5:G5"/>
    <mergeCell ref="B6:D6"/>
    <mergeCell ref="E6:G6"/>
    <mergeCell ref="B7:G7"/>
    <mergeCell ref="D8:E8"/>
    <mergeCell ref="D9:E9"/>
    <mergeCell ref="D10:E10"/>
    <mergeCell ref="D11:E11"/>
    <mergeCell ref="D12:E12"/>
    <mergeCell ref="B13:G13"/>
    <mergeCell ref="A4:A6"/>
    <mergeCell ref="A8:A12"/>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0"/>
  <sheetViews>
    <sheetView workbookViewId="0">
      <selection activeCell="A4" sqref="A4:B4"/>
    </sheetView>
  </sheetViews>
  <sheetFormatPr defaultColWidth="9" defaultRowHeight="13.5"/>
  <cols>
    <col min="1" max="1" width="9" style="197"/>
    <col min="2" max="2" width="15.375" style="197" customWidth="1"/>
    <col min="3" max="3" width="11.625" style="197" customWidth="1"/>
    <col min="4" max="4" width="9" style="197"/>
    <col min="5" max="5" width="11.125" style="197"/>
    <col min="6" max="11" width="4.5" style="197" customWidth="1"/>
    <col min="12" max="12" width="5.25833333333333" style="197" customWidth="1"/>
    <col min="13" max="13" width="4.5" style="197" customWidth="1"/>
    <col min="14" max="16384" width="9" style="197"/>
  </cols>
  <sheetData>
    <row r="1" ht="20.25" spans="1:13">
      <c r="A1" s="198" t="s">
        <v>27</v>
      </c>
      <c r="B1" s="198"/>
      <c r="C1" s="198"/>
      <c r="D1" s="198"/>
      <c r="E1" s="198"/>
      <c r="F1" s="198"/>
      <c r="G1" s="198"/>
      <c r="H1" s="198"/>
      <c r="I1" s="198"/>
      <c r="J1" s="198"/>
      <c r="K1" s="198"/>
      <c r="L1" s="198"/>
      <c r="M1" s="198"/>
    </row>
    <row r="2" ht="20.25" spans="1:1">
      <c r="A2" s="198" t="s">
        <v>1</v>
      </c>
    </row>
    <row r="3" ht="15" customHeight="1" spans="1:13">
      <c r="A3" s="199"/>
      <c r="B3" s="200"/>
      <c r="C3" s="200"/>
      <c r="D3" s="200"/>
      <c r="E3" s="200"/>
      <c r="F3" s="200"/>
      <c r="G3" s="200"/>
      <c r="H3" s="200"/>
      <c r="I3" s="199"/>
      <c r="J3" s="199"/>
      <c r="K3" s="217"/>
      <c r="L3" s="218" t="s">
        <v>28</v>
      </c>
      <c r="M3" s="218"/>
    </row>
    <row r="4" ht="30" customHeight="1" spans="1:13">
      <c r="A4" s="201" t="s">
        <v>29</v>
      </c>
      <c r="B4" s="201"/>
      <c r="C4" s="201" t="s">
        <v>30</v>
      </c>
      <c r="D4" s="201" t="s">
        <v>31</v>
      </c>
      <c r="E4" s="201" t="s">
        <v>32</v>
      </c>
      <c r="F4" s="201" t="s">
        <v>33</v>
      </c>
      <c r="G4" s="201" t="s">
        <v>34</v>
      </c>
      <c r="H4" s="201"/>
      <c r="I4" s="201" t="s">
        <v>35</v>
      </c>
      <c r="J4" s="201" t="s">
        <v>36</v>
      </c>
      <c r="K4" s="201" t="s">
        <v>37</v>
      </c>
      <c r="L4" s="201" t="s">
        <v>38</v>
      </c>
      <c r="M4" s="201" t="s">
        <v>39</v>
      </c>
    </row>
    <row r="5" ht="15" customHeight="1" spans="1:13">
      <c r="A5" s="202" t="s">
        <v>40</v>
      </c>
      <c r="B5" s="201" t="s">
        <v>41</v>
      </c>
      <c r="C5" s="201"/>
      <c r="D5" s="201"/>
      <c r="E5" s="201"/>
      <c r="F5" s="201"/>
      <c r="G5" s="201" t="s">
        <v>42</v>
      </c>
      <c r="H5" s="201" t="s">
        <v>14</v>
      </c>
      <c r="I5" s="201"/>
      <c r="J5" s="201"/>
      <c r="K5" s="201"/>
      <c r="L5" s="201"/>
      <c r="M5" s="201"/>
    </row>
    <row r="6" ht="18" customHeight="1" spans="1:13">
      <c r="A6" s="203"/>
      <c r="B6" s="201"/>
      <c r="C6" s="201"/>
      <c r="D6" s="201"/>
      <c r="E6" s="201"/>
      <c r="F6" s="201"/>
      <c r="G6" s="201"/>
      <c r="H6" s="201"/>
      <c r="I6" s="201"/>
      <c r="J6" s="201"/>
      <c r="K6" s="201"/>
      <c r="L6" s="201"/>
      <c r="M6" s="201"/>
    </row>
    <row r="7" spans="1:13">
      <c r="A7" s="204">
        <v>201</v>
      </c>
      <c r="B7" s="205" t="s">
        <v>43</v>
      </c>
      <c r="C7" s="206">
        <f>E7+D7+L7</f>
        <v>6389.622487</v>
      </c>
      <c r="D7" s="206">
        <v>17.50991</v>
      </c>
      <c r="E7" s="206">
        <f>E8</f>
        <v>6371.112577</v>
      </c>
      <c r="F7" s="207"/>
      <c r="G7" s="207"/>
      <c r="H7" s="207"/>
      <c r="I7" s="219"/>
      <c r="J7" s="212"/>
      <c r="K7" s="219"/>
      <c r="L7" s="220">
        <v>1</v>
      </c>
      <c r="M7" s="207"/>
    </row>
    <row r="8" spans="1:13">
      <c r="A8" s="204">
        <v>20106</v>
      </c>
      <c r="B8" s="208" t="s">
        <v>44</v>
      </c>
      <c r="C8" s="206">
        <f>E8</f>
        <v>6371.112577</v>
      </c>
      <c r="D8" s="209"/>
      <c r="E8" s="206">
        <f>E9+E10+E11+E12+E13</f>
        <v>6371.112577</v>
      </c>
      <c r="F8" s="207"/>
      <c r="G8" s="207"/>
      <c r="H8" s="207"/>
      <c r="I8" s="219"/>
      <c r="J8" s="212"/>
      <c r="K8" s="219"/>
      <c r="L8" s="207"/>
      <c r="M8" s="207"/>
    </row>
    <row r="9" spans="1:13">
      <c r="A9" s="204">
        <v>2010601</v>
      </c>
      <c r="B9" s="207" t="s">
        <v>45</v>
      </c>
      <c r="C9" s="206">
        <f>E9</f>
        <v>2384.154944</v>
      </c>
      <c r="D9" s="209"/>
      <c r="E9" s="210">
        <v>2384.154944</v>
      </c>
      <c r="F9" s="207"/>
      <c r="G9" s="207"/>
      <c r="H9" s="207"/>
      <c r="I9" s="219"/>
      <c r="J9" s="212"/>
      <c r="K9" s="219"/>
      <c r="L9" s="207"/>
      <c r="M9" s="207"/>
    </row>
    <row r="10" spans="1:13">
      <c r="A10" s="204">
        <v>2010607</v>
      </c>
      <c r="B10" s="207" t="s">
        <v>46</v>
      </c>
      <c r="C10" s="206">
        <f t="shared" ref="C10:C29" si="0">E10</f>
        <v>430.11</v>
      </c>
      <c r="D10" s="209"/>
      <c r="E10" s="206">
        <v>430.11</v>
      </c>
      <c r="F10" s="207"/>
      <c r="G10" s="207"/>
      <c r="H10" s="207"/>
      <c r="I10" s="219"/>
      <c r="J10" s="212"/>
      <c r="K10" s="219"/>
      <c r="L10" s="207"/>
      <c r="M10" s="207"/>
    </row>
    <row r="11" spans="1:13">
      <c r="A11" s="204">
        <v>2010608</v>
      </c>
      <c r="B11" s="207" t="s">
        <v>47</v>
      </c>
      <c r="C11" s="206">
        <f t="shared" si="0"/>
        <v>1230.7</v>
      </c>
      <c r="D11" s="209"/>
      <c r="E11" s="206">
        <v>1230.7</v>
      </c>
      <c r="F11" s="207"/>
      <c r="G11" s="207"/>
      <c r="H11" s="207"/>
      <c r="I11" s="219"/>
      <c r="J11" s="212"/>
      <c r="K11" s="219"/>
      <c r="L11" s="207"/>
      <c r="M11" s="207"/>
    </row>
    <row r="12" spans="1:13">
      <c r="A12" s="204">
        <v>2010650</v>
      </c>
      <c r="B12" s="207" t="s">
        <v>48</v>
      </c>
      <c r="C12" s="206">
        <f t="shared" si="0"/>
        <v>1673.078009</v>
      </c>
      <c r="D12" s="209"/>
      <c r="E12" s="211">
        <v>1673.078009</v>
      </c>
      <c r="F12" s="207"/>
      <c r="G12" s="207"/>
      <c r="H12" s="207"/>
      <c r="I12" s="219"/>
      <c r="J12" s="212"/>
      <c r="K12" s="219"/>
      <c r="L12" s="207"/>
      <c r="M12" s="207"/>
    </row>
    <row r="13" spans="1:13">
      <c r="A13" s="204">
        <v>2010699</v>
      </c>
      <c r="B13" s="207" t="s">
        <v>49</v>
      </c>
      <c r="C13" s="206">
        <f>E13+D13+L13</f>
        <v>671.579534</v>
      </c>
      <c r="D13" s="206">
        <v>17.50991</v>
      </c>
      <c r="E13" s="206">
        <v>653.069624</v>
      </c>
      <c r="F13" s="207"/>
      <c r="G13" s="207"/>
      <c r="H13" s="207"/>
      <c r="I13" s="219"/>
      <c r="J13" s="212"/>
      <c r="K13" s="219"/>
      <c r="L13" s="220">
        <v>1</v>
      </c>
      <c r="M13" s="207"/>
    </row>
    <row r="14" spans="1:13">
      <c r="A14" s="204">
        <v>205</v>
      </c>
      <c r="B14" s="205" t="s">
        <v>50</v>
      </c>
      <c r="C14" s="206">
        <f t="shared" si="0"/>
        <v>110.398</v>
      </c>
      <c r="D14" s="209"/>
      <c r="E14" s="206">
        <f>E15</f>
        <v>110.398</v>
      </c>
      <c r="F14" s="207"/>
      <c r="G14" s="207"/>
      <c r="H14" s="207"/>
      <c r="I14" s="219"/>
      <c r="J14" s="212"/>
      <c r="K14" s="219"/>
      <c r="L14" s="207"/>
      <c r="M14" s="207"/>
    </row>
    <row r="15" spans="1:13">
      <c r="A15" s="204">
        <v>20508</v>
      </c>
      <c r="B15" s="208" t="s">
        <v>51</v>
      </c>
      <c r="C15" s="206">
        <f t="shared" si="0"/>
        <v>110.398</v>
      </c>
      <c r="D15" s="209"/>
      <c r="E15" s="206">
        <f>E16</f>
        <v>110.398</v>
      </c>
      <c r="F15" s="207"/>
      <c r="G15" s="207"/>
      <c r="H15" s="207"/>
      <c r="I15" s="219"/>
      <c r="J15" s="212"/>
      <c r="K15" s="219"/>
      <c r="L15" s="207"/>
      <c r="M15" s="207"/>
    </row>
    <row r="16" spans="1:13">
      <c r="A16" s="204">
        <v>2050803</v>
      </c>
      <c r="B16" s="207" t="s">
        <v>52</v>
      </c>
      <c r="C16" s="206">
        <f t="shared" si="0"/>
        <v>110.398</v>
      </c>
      <c r="D16" s="209"/>
      <c r="E16" s="206">
        <v>110.398</v>
      </c>
      <c r="F16" s="207"/>
      <c r="G16" s="207"/>
      <c r="H16" s="207"/>
      <c r="I16" s="219"/>
      <c r="J16" s="212"/>
      <c r="K16" s="219"/>
      <c r="L16" s="207"/>
      <c r="M16" s="207"/>
    </row>
    <row r="17" spans="1:13">
      <c r="A17" s="204">
        <v>208</v>
      </c>
      <c r="B17" s="205" t="s">
        <v>53</v>
      </c>
      <c r="C17" s="206">
        <f t="shared" si="0"/>
        <v>625.326</v>
      </c>
      <c r="D17" s="209"/>
      <c r="E17" s="206">
        <f>E18</f>
        <v>625.326</v>
      </c>
      <c r="F17" s="207"/>
      <c r="G17" s="207"/>
      <c r="H17" s="207"/>
      <c r="I17" s="219"/>
      <c r="J17" s="212"/>
      <c r="K17" s="219"/>
      <c r="L17" s="207"/>
      <c r="M17" s="207"/>
    </row>
    <row r="18" ht="24" spans="1:13">
      <c r="A18" s="212">
        <v>20805</v>
      </c>
      <c r="B18" s="207" t="s">
        <v>54</v>
      </c>
      <c r="C18" s="206">
        <f t="shared" si="0"/>
        <v>625.326</v>
      </c>
      <c r="D18" s="209"/>
      <c r="E18" s="206">
        <f>E19+E20+E21+E22+E23</f>
        <v>625.326</v>
      </c>
      <c r="F18" s="207"/>
      <c r="G18" s="207"/>
      <c r="H18" s="207"/>
      <c r="I18" s="219"/>
      <c r="J18" s="212"/>
      <c r="K18" s="219"/>
      <c r="L18" s="207"/>
      <c r="M18" s="207"/>
    </row>
    <row r="19" ht="22" customHeight="1" spans="1:13">
      <c r="A19" s="212">
        <v>2080501</v>
      </c>
      <c r="B19" s="207" t="s">
        <v>55</v>
      </c>
      <c r="C19" s="206">
        <f t="shared" si="0"/>
        <v>28.392</v>
      </c>
      <c r="D19" s="209"/>
      <c r="E19" s="206">
        <v>28.392</v>
      </c>
      <c r="F19" s="207"/>
      <c r="G19" s="207"/>
      <c r="H19" s="207"/>
      <c r="I19" s="219"/>
      <c r="J19" s="212"/>
      <c r="K19" s="219"/>
      <c r="L19" s="207"/>
      <c r="M19" s="207"/>
    </row>
    <row r="20" ht="24" customHeight="1" spans="1:13">
      <c r="A20" s="212">
        <v>2080502</v>
      </c>
      <c r="B20" s="207" t="s">
        <v>56</v>
      </c>
      <c r="C20" s="206">
        <f t="shared" si="0"/>
        <v>6.174</v>
      </c>
      <c r="D20" s="209"/>
      <c r="E20" s="206">
        <v>6.174</v>
      </c>
      <c r="F20" s="207"/>
      <c r="G20" s="207"/>
      <c r="H20" s="207"/>
      <c r="I20" s="219"/>
      <c r="J20" s="212"/>
      <c r="K20" s="219"/>
      <c r="L20" s="207"/>
      <c r="M20" s="207"/>
    </row>
    <row r="21" ht="24" spans="1:13">
      <c r="A21" s="212">
        <v>2080505</v>
      </c>
      <c r="B21" s="207" t="s">
        <v>57</v>
      </c>
      <c r="C21" s="206">
        <f t="shared" si="0"/>
        <v>392.26</v>
      </c>
      <c r="D21" s="209"/>
      <c r="E21" s="206">
        <v>392.26</v>
      </c>
      <c r="F21" s="207"/>
      <c r="G21" s="207"/>
      <c r="H21" s="207"/>
      <c r="I21" s="219"/>
      <c r="J21" s="212"/>
      <c r="K21" s="219"/>
      <c r="L21" s="207"/>
      <c r="M21" s="207"/>
    </row>
    <row r="22" ht="24" spans="1:13">
      <c r="A22" s="212">
        <v>2080506</v>
      </c>
      <c r="B22" s="207" t="s">
        <v>58</v>
      </c>
      <c r="C22" s="206">
        <f t="shared" si="0"/>
        <v>196.13</v>
      </c>
      <c r="D22" s="209"/>
      <c r="E22" s="206">
        <v>196.13</v>
      </c>
      <c r="F22" s="207"/>
      <c r="G22" s="207"/>
      <c r="H22" s="207"/>
      <c r="I22" s="219"/>
      <c r="J22" s="214"/>
      <c r="K22" s="219"/>
      <c r="L22" s="207"/>
      <c r="M22" s="207"/>
    </row>
    <row r="23" ht="24" spans="1:13">
      <c r="A23" s="212">
        <v>2080599</v>
      </c>
      <c r="B23" s="207" t="s">
        <v>59</v>
      </c>
      <c r="C23" s="206">
        <f t="shared" si="0"/>
        <v>2.37</v>
      </c>
      <c r="D23" s="209"/>
      <c r="E23" s="206">
        <v>2.37</v>
      </c>
      <c r="F23" s="207"/>
      <c r="G23" s="207"/>
      <c r="H23" s="207"/>
      <c r="I23" s="219"/>
      <c r="J23" s="214"/>
      <c r="K23" s="219"/>
      <c r="L23" s="207"/>
      <c r="M23" s="207"/>
    </row>
    <row r="24" spans="1:13">
      <c r="A24" s="212">
        <v>210</v>
      </c>
      <c r="B24" s="205" t="s">
        <v>60</v>
      </c>
      <c r="C24" s="206">
        <f t="shared" si="0"/>
        <v>458.89032</v>
      </c>
      <c r="D24" s="209"/>
      <c r="E24" s="130">
        <f>E25</f>
        <v>458.89032</v>
      </c>
      <c r="F24" s="207"/>
      <c r="G24" s="207"/>
      <c r="H24" s="207"/>
      <c r="I24" s="219"/>
      <c r="J24" s="212"/>
      <c r="K24" s="219"/>
      <c r="L24" s="207"/>
      <c r="M24" s="207"/>
    </row>
    <row r="25" spans="1:13">
      <c r="A25" s="212">
        <v>21011</v>
      </c>
      <c r="B25" s="208" t="s">
        <v>61</v>
      </c>
      <c r="C25" s="206">
        <f t="shared" si="0"/>
        <v>458.89032</v>
      </c>
      <c r="D25" s="209"/>
      <c r="E25" s="130">
        <f>E26+E27+E28</f>
        <v>458.89032</v>
      </c>
      <c r="F25" s="207"/>
      <c r="G25" s="207"/>
      <c r="H25" s="207"/>
      <c r="I25" s="219"/>
      <c r="J25" s="212"/>
      <c r="K25" s="219"/>
      <c r="L25" s="207"/>
      <c r="M25" s="207"/>
    </row>
    <row r="26" spans="1:13">
      <c r="A26" s="209">
        <v>2101101</v>
      </c>
      <c r="B26" s="207" t="s">
        <v>62</v>
      </c>
      <c r="C26" s="206">
        <f t="shared" si="0"/>
        <v>195.240576</v>
      </c>
      <c r="D26" s="209"/>
      <c r="E26" s="206">
        <v>195.240576</v>
      </c>
      <c r="F26" s="207"/>
      <c r="G26" s="207"/>
      <c r="H26" s="207"/>
      <c r="I26" s="219"/>
      <c r="J26" s="212"/>
      <c r="K26" s="219"/>
      <c r="L26" s="207"/>
      <c r="M26" s="207"/>
    </row>
    <row r="27" spans="1:13">
      <c r="A27" s="209">
        <v>2101102</v>
      </c>
      <c r="B27" s="213" t="s">
        <v>63</v>
      </c>
      <c r="C27" s="206">
        <f t="shared" si="0"/>
        <v>156.097332</v>
      </c>
      <c r="D27" s="209"/>
      <c r="E27" s="206">
        <v>156.097332</v>
      </c>
      <c r="F27" s="207"/>
      <c r="G27" s="207"/>
      <c r="H27" s="207"/>
      <c r="I27" s="219"/>
      <c r="J27" s="212"/>
      <c r="K27" s="219"/>
      <c r="L27" s="207"/>
      <c r="M27" s="207"/>
    </row>
    <row r="28" spans="1:13">
      <c r="A28" s="209">
        <v>2101103</v>
      </c>
      <c r="B28" s="207" t="s">
        <v>64</v>
      </c>
      <c r="C28" s="206">
        <f t="shared" si="0"/>
        <v>107.552412</v>
      </c>
      <c r="D28" s="209"/>
      <c r="E28" s="206">
        <v>107.552412</v>
      </c>
      <c r="F28" s="207"/>
      <c r="G28" s="207"/>
      <c r="H28" s="207"/>
      <c r="I28" s="219"/>
      <c r="J28" s="212"/>
      <c r="K28" s="219"/>
      <c r="L28" s="207"/>
      <c r="M28" s="207"/>
    </row>
    <row r="29" ht="15" customHeight="1" spans="1:13">
      <c r="A29" s="214" t="s">
        <v>65</v>
      </c>
      <c r="B29" s="214"/>
      <c r="C29" s="215">
        <f>E29+D29+L29</f>
        <v>7584.236807</v>
      </c>
      <c r="D29" s="215">
        <f>D7+D14+D17+D24</f>
        <v>17.50991</v>
      </c>
      <c r="E29" s="215">
        <f>E7+E14+E17+E24</f>
        <v>7565.726897</v>
      </c>
      <c r="F29" s="215"/>
      <c r="G29" s="215"/>
      <c r="H29" s="215"/>
      <c r="I29" s="215"/>
      <c r="J29" s="215"/>
      <c r="K29" s="215"/>
      <c r="L29" s="215">
        <f>L7+L14+L17+L24</f>
        <v>1</v>
      </c>
      <c r="M29" s="215"/>
    </row>
    <row r="30" ht="20.25" spans="1:1">
      <c r="A30" s="216" t="s">
        <v>1</v>
      </c>
    </row>
  </sheetData>
  <mergeCells count="18">
    <mergeCell ref="A1:M1"/>
    <mergeCell ref="L3:M3"/>
    <mergeCell ref="A4:B4"/>
    <mergeCell ref="G4:H4"/>
    <mergeCell ref="A29:B29"/>
    <mergeCell ref="A5:A6"/>
    <mergeCell ref="B5:B6"/>
    <mergeCell ref="C4:C6"/>
    <mergeCell ref="D4:D6"/>
    <mergeCell ref="E4:E6"/>
    <mergeCell ref="F4:F6"/>
    <mergeCell ref="G5:G6"/>
    <mergeCell ref="H5:H6"/>
    <mergeCell ref="I4:I6"/>
    <mergeCell ref="J4:J6"/>
    <mergeCell ref="K4:K6"/>
    <mergeCell ref="L4:L6"/>
    <mergeCell ref="M4:M6"/>
  </mergeCells>
  <pageMargins left="0.75" right="0.75"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1"/>
  <sheetViews>
    <sheetView workbookViewId="0">
      <pane xSplit="6" ySplit="4" topLeftCell="G5" activePane="bottomRight" state="frozen"/>
      <selection/>
      <selection pane="topRight"/>
      <selection pane="bottomLeft"/>
      <selection pane="bottomRight" activeCell="A4" sqref="A4"/>
    </sheetView>
  </sheetViews>
  <sheetFormatPr defaultColWidth="9" defaultRowHeight="13.5"/>
  <cols>
    <col min="1" max="1" width="9" style="101"/>
    <col min="2" max="2" width="17.125" style="101" customWidth="1"/>
    <col min="3" max="3" width="7.5" style="101" customWidth="1"/>
    <col min="4" max="4" width="16" style="101" customWidth="1"/>
    <col min="5" max="5" width="9" style="101"/>
    <col min="6" max="6" width="15.625" style="101" customWidth="1"/>
    <col min="7" max="7" width="10.625" style="101" customWidth="1"/>
    <col min="8" max="9" width="9" style="101"/>
    <col min="10" max="12" width="4.5" style="101" customWidth="1"/>
    <col min="13" max="16384" width="9" style="101"/>
  </cols>
  <sheetData>
    <row r="1" ht="20.25" customHeight="1" spans="1:12">
      <c r="A1" s="103" t="s">
        <v>66</v>
      </c>
      <c r="B1" s="103"/>
      <c r="C1" s="103"/>
      <c r="D1" s="103"/>
      <c r="E1" s="103"/>
      <c r="F1" s="103"/>
      <c r="G1" s="103"/>
      <c r="H1" s="103"/>
      <c r="I1" s="103"/>
      <c r="J1" s="103"/>
      <c r="K1" s="103"/>
      <c r="L1" s="103"/>
    </row>
    <row r="2" ht="15.75" customHeight="1" spans="1:12">
      <c r="A2" s="164" t="s">
        <v>67</v>
      </c>
      <c r="B2" s="164"/>
      <c r="C2" s="164"/>
      <c r="D2" s="164"/>
      <c r="E2" s="164"/>
      <c r="F2" s="164"/>
      <c r="G2" s="164"/>
      <c r="H2" s="164"/>
      <c r="I2" s="164"/>
      <c r="J2" s="164"/>
      <c r="K2" s="164"/>
      <c r="L2" s="164"/>
    </row>
    <row r="3" ht="32" customHeight="1" spans="1:12">
      <c r="A3" s="165" t="s">
        <v>29</v>
      </c>
      <c r="B3" s="165"/>
      <c r="C3" s="166" t="s">
        <v>68</v>
      </c>
      <c r="D3" s="166"/>
      <c r="E3" s="166" t="s">
        <v>69</v>
      </c>
      <c r="F3" s="166"/>
      <c r="G3" s="166" t="s">
        <v>30</v>
      </c>
      <c r="H3" s="166" t="s">
        <v>70</v>
      </c>
      <c r="I3" s="166" t="s">
        <v>71</v>
      </c>
      <c r="J3" s="166" t="s">
        <v>72</v>
      </c>
      <c r="K3" s="166" t="s">
        <v>73</v>
      </c>
      <c r="L3" s="166" t="s">
        <v>74</v>
      </c>
    </row>
    <row r="4" ht="32" customHeight="1" spans="1:12">
      <c r="A4" s="167" t="s">
        <v>40</v>
      </c>
      <c r="B4" s="168" t="s">
        <v>41</v>
      </c>
      <c r="C4" s="168" t="s">
        <v>40</v>
      </c>
      <c r="D4" s="168" t="s">
        <v>41</v>
      </c>
      <c r="E4" s="168" t="s">
        <v>40</v>
      </c>
      <c r="F4" s="168" t="s">
        <v>41</v>
      </c>
      <c r="G4" s="169"/>
      <c r="H4" s="169"/>
      <c r="I4" s="169"/>
      <c r="J4" s="169"/>
      <c r="K4" s="169"/>
      <c r="L4" s="169"/>
    </row>
    <row r="5" ht="21" customHeight="1" spans="1:12">
      <c r="A5" s="170">
        <v>2010601</v>
      </c>
      <c r="B5" s="171" t="s">
        <v>45</v>
      </c>
      <c r="C5" s="172">
        <v>501</v>
      </c>
      <c r="D5" s="172" t="s">
        <v>75</v>
      </c>
      <c r="E5" s="172">
        <v>301</v>
      </c>
      <c r="F5" s="172" t="s">
        <v>76</v>
      </c>
      <c r="G5" s="173">
        <f>SUM(H5:L5)</f>
        <v>2071.772964</v>
      </c>
      <c r="H5" s="173">
        <v>2071.772964</v>
      </c>
      <c r="I5" s="186"/>
      <c r="J5" s="187"/>
      <c r="K5" s="188"/>
      <c r="L5" s="189"/>
    </row>
    <row r="6" ht="21" customHeight="1" spans="1:12">
      <c r="A6" s="174">
        <v>2010601</v>
      </c>
      <c r="B6" s="132" t="s">
        <v>45</v>
      </c>
      <c r="C6" s="175">
        <v>509</v>
      </c>
      <c r="D6" s="176" t="s">
        <v>77</v>
      </c>
      <c r="E6" s="175">
        <v>303</v>
      </c>
      <c r="F6" s="177" t="s">
        <v>77</v>
      </c>
      <c r="G6" s="130">
        <f>SUM(H6:L6)</f>
        <v>0.072</v>
      </c>
      <c r="H6" s="130">
        <v>0.072</v>
      </c>
      <c r="I6" s="190"/>
      <c r="J6" s="176"/>
      <c r="K6" s="191"/>
      <c r="L6" s="192"/>
    </row>
    <row r="7" ht="21" customHeight="1" spans="1:12">
      <c r="A7" s="174">
        <v>2010601</v>
      </c>
      <c r="B7" s="132" t="s">
        <v>45</v>
      </c>
      <c r="C7" s="175">
        <v>502</v>
      </c>
      <c r="D7" s="175" t="s">
        <v>78</v>
      </c>
      <c r="E7" s="175">
        <v>302</v>
      </c>
      <c r="F7" s="178" t="s">
        <v>79</v>
      </c>
      <c r="G7" s="130">
        <f>SUM(H7:L7)</f>
        <v>88.5</v>
      </c>
      <c r="H7" s="130">
        <v>88.5</v>
      </c>
      <c r="I7" s="130"/>
      <c r="J7" s="176"/>
      <c r="K7" s="191"/>
      <c r="L7" s="192"/>
    </row>
    <row r="8" s="101" customFormat="1" ht="21" customHeight="1" spans="1:12">
      <c r="A8" s="174">
        <v>2010601</v>
      </c>
      <c r="B8" s="132" t="s">
        <v>45</v>
      </c>
      <c r="C8" s="175">
        <v>50201</v>
      </c>
      <c r="D8" s="175" t="s">
        <v>80</v>
      </c>
      <c r="E8" s="175">
        <v>30208</v>
      </c>
      <c r="F8" s="179" t="s">
        <v>81</v>
      </c>
      <c r="G8" s="130">
        <f t="shared" ref="G8:G14" si="0">SUM(H8:L8)</f>
        <v>13.315208</v>
      </c>
      <c r="H8" s="130">
        <v>13.315208</v>
      </c>
      <c r="I8" s="130"/>
      <c r="J8" s="176"/>
      <c r="K8" s="191"/>
      <c r="L8" s="192"/>
    </row>
    <row r="9" ht="21" customHeight="1" spans="1:12">
      <c r="A9" s="174">
        <v>2010601</v>
      </c>
      <c r="B9" s="132" t="s">
        <v>45</v>
      </c>
      <c r="C9" s="175">
        <v>50206</v>
      </c>
      <c r="D9" s="175" t="s">
        <v>82</v>
      </c>
      <c r="E9" s="175">
        <v>30217</v>
      </c>
      <c r="F9" s="179" t="s">
        <v>82</v>
      </c>
      <c r="G9" s="130">
        <f t="shared" si="0"/>
        <v>1.5</v>
      </c>
      <c r="H9" s="130">
        <v>1.5</v>
      </c>
      <c r="I9" s="130"/>
      <c r="J9" s="176"/>
      <c r="K9" s="191"/>
      <c r="L9" s="192"/>
    </row>
    <row r="10" ht="21" customHeight="1" spans="1:12">
      <c r="A10" s="174">
        <v>2010601</v>
      </c>
      <c r="B10" s="132" t="s">
        <v>45</v>
      </c>
      <c r="C10" s="175">
        <v>50201</v>
      </c>
      <c r="D10" s="175" t="s">
        <v>80</v>
      </c>
      <c r="E10" s="175">
        <v>30228</v>
      </c>
      <c r="F10" s="175" t="s">
        <v>83</v>
      </c>
      <c r="G10" s="130">
        <f t="shared" si="0"/>
        <v>66.242772</v>
      </c>
      <c r="H10" s="130">
        <v>66.242772</v>
      </c>
      <c r="I10" s="130"/>
      <c r="J10" s="176"/>
      <c r="K10" s="191"/>
      <c r="L10" s="192"/>
    </row>
    <row r="11" ht="21" customHeight="1" spans="1:12">
      <c r="A11" s="174">
        <v>2010601</v>
      </c>
      <c r="B11" s="132" t="s">
        <v>45</v>
      </c>
      <c r="C11" s="175">
        <v>50201</v>
      </c>
      <c r="D11" s="175" t="s">
        <v>80</v>
      </c>
      <c r="E11" s="175">
        <v>30229</v>
      </c>
      <c r="F11" s="175" t="s">
        <v>84</v>
      </c>
      <c r="G11" s="130">
        <f t="shared" si="0"/>
        <v>63</v>
      </c>
      <c r="H11" s="130">
        <v>63</v>
      </c>
      <c r="I11" s="130"/>
      <c r="J11" s="176"/>
      <c r="K11" s="191"/>
      <c r="L11" s="192"/>
    </row>
    <row r="12" ht="21" customHeight="1" spans="1:12">
      <c r="A12" s="174">
        <v>2010601</v>
      </c>
      <c r="B12" s="132" t="s">
        <v>45</v>
      </c>
      <c r="C12" s="175">
        <v>50208</v>
      </c>
      <c r="D12" s="176" t="s">
        <v>85</v>
      </c>
      <c r="E12" s="175">
        <v>30231</v>
      </c>
      <c r="F12" s="176" t="s">
        <v>85</v>
      </c>
      <c r="G12" s="130">
        <f t="shared" si="0"/>
        <v>10.8</v>
      </c>
      <c r="H12" s="130">
        <v>10.8</v>
      </c>
      <c r="I12" s="130"/>
      <c r="J12" s="176"/>
      <c r="K12" s="191"/>
      <c r="L12" s="192"/>
    </row>
    <row r="13" ht="21" customHeight="1" spans="1:12">
      <c r="A13" s="174">
        <v>2010601</v>
      </c>
      <c r="B13" s="132" t="s">
        <v>45</v>
      </c>
      <c r="C13" s="175">
        <v>50201</v>
      </c>
      <c r="D13" s="175" t="s">
        <v>80</v>
      </c>
      <c r="E13" s="175">
        <v>30239</v>
      </c>
      <c r="F13" s="175" t="s">
        <v>86</v>
      </c>
      <c r="G13" s="130">
        <f t="shared" si="0"/>
        <v>68.952</v>
      </c>
      <c r="H13" s="130">
        <v>68.952</v>
      </c>
      <c r="I13" s="130"/>
      <c r="J13" s="176"/>
      <c r="K13" s="191"/>
      <c r="L13" s="192"/>
    </row>
    <row r="14" ht="28" customHeight="1" spans="1:12">
      <c r="A14" s="174">
        <v>2010607</v>
      </c>
      <c r="B14" s="132" t="s">
        <v>46</v>
      </c>
      <c r="C14" s="175">
        <v>502</v>
      </c>
      <c r="D14" s="175" t="s">
        <v>78</v>
      </c>
      <c r="E14" s="175">
        <v>302</v>
      </c>
      <c r="F14" s="175" t="s">
        <v>79</v>
      </c>
      <c r="G14" s="130">
        <f t="shared" si="0"/>
        <v>430.11</v>
      </c>
      <c r="H14" s="180"/>
      <c r="I14" s="130">
        <v>430.11</v>
      </c>
      <c r="J14" s="193"/>
      <c r="K14" s="191"/>
      <c r="L14" s="192"/>
    </row>
    <row r="15" ht="27" customHeight="1" spans="1:12">
      <c r="A15" s="174">
        <v>2010608</v>
      </c>
      <c r="B15" s="132" t="s">
        <v>47</v>
      </c>
      <c r="C15" s="175">
        <v>502</v>
      </c>
      <c r="D15" s="175" t="s">
        <v>78</v>
      </c>
      <c r="E15" s="175">
        <v>302</v>
      </c>
      <c r="F15" s="175" t="s">
        <v>79</v>
      </c>
      <c r="G15" s="130">
        <f t="shared" ref="G15:G31" si="1">SUM(H15:L15)</f>
        <v>1230.7</v>
      </c>
      <c r="H15" s="130"/>
      <c r="I15" s="130">
        <v>1230.7</v>
      </c>
      <c r="J15" s="193"/>
      <c r="K15" s="191"/>
      <c r="L15" s="192"/>
    </row>
    <row r="16" ht="21" customHeight="1" spans="1:12">
      <c r="A16" s="174">
        <v>2010650</v>
      </c>
      <c r="B16" s="132" t="s">
        <v>48</v>
      </c>
      <c r="C16" s="175">
        <v>50101</v>
      </c>
      <c r="D16" s="175" t="s">
        <v>76</v>
      </c>
      <c r="E16" s="175">
        <v>301</v>
      </c>
      <c r="F16" s="175" t="s">
        <v>76</v>
      </c>
      <c r="G16" s="130">
        <f t="shared" si="1"/>
        <v>1673.030009</v>
      </c>
      <c r="H16" s="130">
        <v>1673.030009</v>
      </c>
      <c r="I16" s="194"/>
      <c r="J16" s="193"/>
      <c r="K16" s="191"/>
      <c r="L16" s="192"/>
    </row>
    <row r="17" ht="27" customHeight="1" spans="1:12">
      <c r="A17" s="174">
        <v>2010650</v>
      </c>
      <c r="B17" s="132" t="s">
        <v>48</v>
      </c>
      <c r="C17" s="175">
        <v>509</v>
      </c>
      <c r="D17" s="175" t="s">
        <v>77</v>
      </c>
      <c r="E17" s="175">
        <v>303</v>
      </c>
      <c r="F17" s="175" t="s">
        <v>77</v>
      </c>
      <c r="G17" s="130">
        <f t="shared" si="1"/>
        <v>0.048</v>
      </c>
      <c r="H17" s="130">
        <v>0.048</v>
      </c>
      <c r="I17" s="194"/>
      <c r="J17" s="193"/>
      <c r="K17" s="191"/>
      <c r="L17" s="192"/>
    </row>
    <row r="18" ht="27" customHeight="1" spans="1:12">
      <c r="A18" s="174">
        <v>2010699</v>
      </c>
      <c r="B18" s="47" t="s">
        <v>49</v>
      </c>
      <c r="C18" s="175">
        <v>502</v>
      </c>
      <c r="D18" s="175" t="s">
        <v>78</v>
      </c>
      <c r="E18" s="175">
        <v>302</v>
      </c>
      <c r="F18" s="175" t="s">
        <v>79</v>
      </c>
      <c r="G18" s="130">
        <f t="shared" si="1"/>
        <v>671.579534</v>
      </c>
      <c r="H18" s="130"/>
      <c r="I18" s="130">
        <v>671.579534</v>
      </c>
      <c r="J18" s="193"/>
      <c r="K18" s="191"/>
      <c r="L18" s="192"/>
    </row>
    <row r="19" ht="21" customHeight="1" spans="1:12">
      <c r="A19" s="174">
        <v>2050803</v>
      </c>
      <c r="B19" s="132" t="s">
        <v>52</v>
      </c>
      <c r="C19" s="175">
        <v>502</v>
      </c>
      <c r="D19" s="175" t="s">
        <v>78</v>
      </c>
      <c r="E19" s="175">
        <v>302</v>
      </c>
      <c r="F19" s="175" t="s">
        <v>79</v>
      </c>
      <c r="G19" s="130">
        <f t="shared" si="1"/>
        <v>110.398</v>
      </c>
      <c r="H19" s="130"/>
      <c r="I19" s="130">
        <v>110.398</v>
      </c>
      <c r="J19" s="193"/>
      <c r="K19" s="191"/>
      <c r="L19" s="192"/>
    </row>
    <row r="20" ht="21" customHeight="1" spans="1:12">
      <c r="A20" s="174">
        <v>2080501</v>
      </c>
      <c r="B20" s="132" t="s">
        <v>55</v>
      </c>
      <c r="C20" s="175">
        <v>502</v>
      </c>
      <c r="D20" s="176" t="s">
        <v>78</v>
      </c>
      <c r="E20" s="175">
        <v>302</v>
      </c>
      <c r="F20" s="176" t="s">
        <v>79</v>
      </c>
      <c r="G20" s="130">
        <f t="shared" si="1"/>
        <v>6.042</v>
      </c>
      <c r="H20" s="130">
        <v>6.042</v>
      </c>
      <c r="I20" s="194"/>
      <c r="J20" s="176"/>
      <c r="K20" s="191"/>
      <c r="L20" s="192"/>
    </row>
    <row r="21" ht="21" customHeight="1" spans="1:12">
      <c r="A21" s="174">
        <v>2080501</v>
      </c>
      <c r="B21" s="132" t="s">
        <v>55</v>
      </c>
      <c r="C21" s="175">
        <v>509</v>
      </c>
      <c r="D21" s="176" t="s">
        <v>77</v>
      </c>
      <c r="E21" s="175">
        <v>303</v>
      </c>
      <c r="F21" s="176" t="s">
        <v>77</v>
      </c>
      <c r="G21" s="130">
        <f t="shared" si="1"/>
        <v>22.35</v>
      </c>
      <c r="H21" s="130">
        <v>22.35</v>
      </c>
      <c r="I21" s="194"/>
      <c r="J21" s="176"/>
      <c r="K21" s="191"/>
      <c r="L21" s="192"/>
    </row>
    <row r="22" ht="21" customHeight="1" spans="1:12">
      <c r="A22" s="174">
        <v>2080502</v>
      </c>
      <c r="B22" s="132" t="s">
        <v>56</v>
      </c>
      <c r="C22" s="175">
        <v>509</v>
      </c>
      <c r="D22" s="176" t="s">
        <v>77</v>
      </c>
      <c r="E22" s="175">
        <v>303</v>
      </c>
      <c r="F22" s="176" t="s">
        <v>77</v>
      </c>
      <c r="G22" s="130">
        <f t="shared" si="1"/>
        <v>6.174</v>
      </c>
      <c r="H22" s="130">
        <v>6.174</v>
      </c>
      <c r="I22" s="194"/>
      <c r="J22" s="176"/>
      <c r="K22" s="191"/>
      <c r="L22" s="192"/>
    </row>
    <row r="23" ht="21" customHeight="1" spans="1:12">
      <c r="A23" s="174">
        <v>2080505</v>
      </c>
      <c r="B23" s="132" t="s">
        <v>57</v>
      </c>
      <c r="C23" s="175">
        <v>501</v>
      </c>
      <c r="D23" s="175" t="s">
        <v>75</v>
      </c>
      <c r="E23" s="175">
        <v>301</v>
      </c>
      <c r="F23" s="175" t="s">
        <v>76</v>
      </c>
      <c r="G23" s="130">
        <f t="shared" si="1"/>
        <v>392.25907</v>
      </c>
      <c r="H23" s="130">
        <v>392.25907</v>
      </c>
      <c r="I23" s="194"/>
      <c r="J23" s="176"/>
      <c r="K23" s="191"/>
      <c r="L23" s="192"/>
    </row>
    <row r="24" ht="27" customHeight="1" spans="1:12">
      <c r="A24" s="174">
        <v>2080506</v>
      </c>
      <c r="B24" s="132" t="s">
        <v>58</v>
      </c>
      <c r="C24" s="175">
        <v>501</v>
      </c>
      <c r="D24" s="175" t="s">
        <v>75</v>
      </c>
      <c r="E24" s="175">
        <v>301</v>
      </c>
      <c r="F24" s="175" t="s">
        <v>76</v>
      </c>
      <c r="G24" s="130">
        <f t="shared" si="1"/>
        <v>196.12954</v>
      </c>
      <c r="H24" s="130">
        <v>196.12954</v>
      </c>
      <c r="I24" s="194"/>
      <c r="J24" s="176"/>
      <c r="K24" s="191"/>
      <c r="L24" s="192"/>
    </row>
    <row r="25" ht="27" customHeight="1" spans="1:12">
      <c r="A25" s="174">
        <v>2080599</v>
      </c>
      <c r="B25" s="132" t="s">
        <v>59</v>
      </c>
      <c r="C25" s="175">
        <v>509</v>
      </c>
      <c r="D25" s="175" t="s">
        <v>87</v>
      </c>
      <c r="E25" s="175">
        <v>303</v>
      </c>
      <c r="F25" s="175" t="s">
        <v>88</v>
      </c>
      <c r="G25" s="130">
        <f t="shared" si="1"/>
        <v>2.37</v>
      </c>
      <c r="H25" s="130"/>
      <c r="I25" s="130">
        <v>2.37</v>
      </c>
      <c r="J25" s="176"/>
      <c r="K25" s="191"/>
      <c r="L25" s="192"/>
    </row>
    <row r="26" ht="21" customHeight="1" spans="1:12">
      <c r="A26" s="174">
        <v>2101101</v>
      </c>
      <c r="B26" s="132" t="s">
        <v>62</v>
      </c>
      <c r="C26" s="175">
        <v>501</v>
      </c>
      <c r="D26" s="175" t="s">
        <v>75</v>
      </c>
      <c r="E26" s="175">
        <v>301</v>
      </c>
      <c r="F26" s="175" t="s">
        <v>76</v>
      </c>
      <c r="G26" s="130">
        <f t="shared" si="1"/>
        <v>195.240576</v>
      </c>
      <c r="H26" s="130">
        <v>195.240576</v>
      </c>
      <c r="I26" s="194"/>
      <c r="J26" s="176"/>
      <c r="K26" s="191"/>
      <c r="L26" s="192"/>
    </row>
    <row r="27" ht="21" customHeight="1" spans="1:12">
      <c r="A27" s="174">
        <v>2101102</v>
      </c>
      <c r="B27" s="132" t="s">
        <v>63</v>
      </c>
      <c r="C27" s="175">
        <v>501</v>
      </c>
      <c r="D27" s="175" t="s">
        <v>76</v>
      </c>
      <c r="E27" s="175">
        <v>301</v>
      </c>
      <c r="F27" s="175" t="s">
        <v>76</v>
      </c>
      <c r="G27" s="130">
        <f t="shared" si="1"/>
        <v>156.097332</v>
      </c>
      <c r="H27" s="130">
        <v>156.097332</v>
      </c>
      <c r="I27" s="194"/>
      <c r="J27" s="176"/>
      <c r="K27" s="191"/>
      <c r="L27" s="192"/>
    </row>
    <row r="28" ht="21" customHeight="1" spans="1:12">
      <c r="A28" s="174">
        <v>2101103</v>
      </c>
      <c r="B28" s="132" t="s">
        <v>64</v>
      </c>
      <c r="C28" s="175">
        <v>501</v>
      </c>
      <c r="D28" s="175" t="s">
        <v>75</v>
      </c>
      <c r="E28" s="175">
        <v>301</v>
      </c>
      <c r="F28" s="175" t="s">
        <v>76</v>
      </c>
      <c r="G28" s="130">
        <f t="shared" si="1"/>
        <v>107.552412</v>
      </c>
      <c r="H28" s="130">
        <v>107.552412</v>
      </c>
      <c r="I28" s="194"/>
      <c r="J28" s="176"/>
      <c r="K28" s="191"/>
      <c r="L28" s="192"/>
    </row>
    <row r="29" ht="21" customHeight="1" spans="1:12">
      <c r="A29" s="181" t="s">
        <v>65</v>
      </c>
      <c r="B29" s="182"/>
      <c r="C29" s="182"/>
      <c r="D29" s="182"/>
      <c r="E29" s="182"/>
      <c r="F29" s="182"/>
      <c r="G29" s="183">
        <f>SUM(G5:G28)</f>
        <v>7584.235417</v>
      </c>
      <c r="H29" s="183">
        <f>SUM(H5:H28)</f>
        <v>5139.077883</v>
      </c>
      <c r="I29" s="183">
        <f>SUM(I5:I28)</f>
        <v>2445.157534</v>
      </c>
      <c r="J29" s="195"/>
      <c r="K29" s="195"/>
      <c r="L29" s="196"/>
    </row>
    <row r="30" ht="20.25" spans="1:1">
      <c r="A30" s="184" t="s">
        <v>1</v>
      </c>
    </row>
    <row r="31" ht="21" spans="1:1">
      <c r="A31" s="185" t="s">
        <v>1</v>
      </c>
    </row>
  </sheetData>
  <mergeCells count="12">
    <mergeCell ref="A1:L1"/>
    <mergeCell ref="A2:L2"/>
    <mergeCell ref="A3:B3"/>
    <mergeCell ref="C3:D3"/>
    <mergeCell ref="E3:F3"/>
    <mergeCell ref="A29:F29"/>
    <mergeCell ref="G3:G4"/>
    <mergeCell ref="H3:H4"/>
    <mergeCell ref="I3:I4"/>
    <mergeCell ref="J3:J4"/>
    <mergeCell ref="K3:K4"/>
    <mergeCell ref="L3:L4"/>
  </mergeCells>
  <pageMargins left="0.751388888888889" right="0.751388888888889" top="1" bottom="1" header="0.511805555555556" footer="0.511805555555556"/>
  <pageSetup paperSize="9" scale="75"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2"/>
  <sheetViews>
    <sheetView workbookViewId="0">
      <selection activeCell="A3" sqref="A3"/>
    </sheetView>
  </sheetViews>
  <sheetFormatPr defaultColWidth="9" defaultRowHeight="13.5" outlineLevelCol="5"/>
  <cols>
    <col min="1" max="1" width="19.125" style="33" customWidth="1"/>
    <col min="2" max="2" width="13.625" style="33" customWidth="1"/>
    <col min="3" max="3" width="19.2583333333333" style="33" customWidth="1"/>
    <col min="4" max="4" width="12.375" style="33" customWidth="1"/>
    <col min="5" max="5" width="11" style="33" customWidth="1"/>
    <col min="6" max="6" width="11.375" style="33" customWidth="1"/>
    <col min="7" max="16384" width="9" style="33"/>
  </cols>
  <sheetData>
    <row r="1" ht="20.25" spans="1:1">
      <c r="A1" s="126"/>
    </row>
    <row r="2" s="101" customFormat="1" ht="20.25" spans="1:6">
      <c r="A2" s="145" t="s">
        <v>89</v>
      </c>
      <c r="B2" s="145"/>
      <c r="C2" s="145"/>
      <c r="D2" s="145"/>
      <c r="E2" s="145"/>
      <c r="F2" s="145"/>
    </row>
    <row r="3" ht="20.25" spans="1:1">
      <c r="A3" s="126" t="s">
        <v>1</v>
      </c>
    </row>
    <row r="4" ht="15" customHeight="1" spans="1:6">
      <c r="A4" s="146"/>
      <c r="B4" s="146"/>
      <c r="C4" s="146"/>
      <c r="D4" s="147" t="s">
        <v>2</v>
      </c>
      <c r="E4" s="147"/>
      <c r="F4" s="147"/>
    </row>
    <row r="5" ht="15" customHeight="1" spans="1:6">
      <c r="A5" s="148" t="s">
        <v>90</v>
      </c>
      <c r="B5" s="148"/>
      <c r="C5" s="149" t="s">
        <v>91</v>
      </c>
      <c r="D5" s="149"/>
      <c r="E5" s="149"/>
      <c r="F5" s="149"/>
    </row>
    <row r="6" ht="36.75" spans="1:6">
      <c r="A6" s="148" t="s">
        <v>5</v>
      </c>
      <c r="B6" s="149" t="s">
        <v>6</v>
      </c>
      <c r="C6" s="150" t="s">
        <v>7</v>
      </c>
      <c r="D6" s="150" t="s">
        <v>30</v>
      </c>
      <c r="E6" s="150" t="s">
        <v>92</v>
      </c>
      <c r="F6" s="150" t="s">
        <v>93</v>
      </c>
    </row>
    <row r="7" ht="22" customHeight="1" spans="1:6">
      <c r="A7" s="151" t="s">
        <v>94</v>
      </c>
      <c r="B7" s="152">
        <f>SUM(B8:B9)</f>
        <v>7565.73</v>
      </c>
      <c r="C7" s="153" t="s">
        <v>95</v>
      </c>
      <c r="D7" s="154">
        <f>SUM(D8:D11)</f>
        <v>7565.73</v>
      </c>
      <c r="E7" s="154">
        <f>SUM(E8:E11)</f>
        <v>7565.73</v>
      </c>
      <c r="F7" s="155"/>
    </row>
    <row r="8" ht="27" customHeight="1" spans="1:6">
      <c r="A8" s="151" t="s">
        <v>96</v>
      </c>
      <c r="B8" s="152">
        <v>7565.73</v>
      </c>
      <c r="C8" s="153" t="s">
        <v>97</v>
      </c>
      <c r="D8" s="154">
        <f>E8+F8</f>
        <v>6371.11</v>
      </c>
      <c r="E8" s="156">
        <v>6371.11</v>
      </c>
      <c r="F8" s="157"/>
    </row>
    <row r="9" ht="27" customHeight="1" spans="1:6">
      <c r="A9" s="151" t="s">
        <v>98</v>
      </c>
      <c r="B9" s="155"/>
      <c r="C9" s="153" t="s">
        <v>99</v>
      </c>
      <c r="D9" s="154">
        <f>E9+F9</f>
        <v>625.33</v>
      </c>
      <c r="E9" s="156">
        <v>625.33</v>
      </c>
      <c r="F9" s="157"/>
    </row>
    <row r="10" ht="27" customHeight="1" spans="1:6">
      <c r="A10" s="151"/>
      <c r="B10" s="155"/>
      <c r="C10" s="153" t="s">
        <v>100</v>
      </c>
      <c r="D10" s="154">
        <f>E10+F10</f>
        <v>458.89</v>
      </c>
      <c r="E10" s="156">
        <v>458.89</v>
      </c>
      <c r="F10" s="157"/>
    </row>
    <row r="11" ht="27" customHeight="1" spans="1:6">
      <c r="A11" s="151"/>
      <c r="B11" s="155"/>
      <c r="C11" s="153" t="s">
        <v>101</v>
      </c>
      <c r="D11" s="154">
        <f>E11+F11</f>
        <v>110.4</v>
      </c>
      <c r="E11" s="156">
        <v>110.4</v>
      </c>
      <c r="F11" s="157"/>
    </row>
    <row r="12" ht="27" customHeight="1" spans="1:6">
      <c r="A12" s="151" t="s">
        <v>102</v>
      </c>
      <c r="B12" s="158"/>
      <c r="C12" s="153" t="s">
        <v>103</v>
      </c>
      <c r="D12" s="159"/>
      <c r="E12" s="159"/>
      <c r="F12" s="157"/>
    </row>
    <row r="13" ht="27" customHeight="1" spans="1:6">
      <c r="A13" s="151" t="s">
        <v>96</v>
      </c>
      <c r="B13" s="155"/>
      <c r="C13" s="153"/>
      <c r="D13" s="159"/>
      <c r="E13" s="159"/>
      <c r="F13" s="157"/>
    </row>
    <row r="14" ht="27" customHeight="1" spans="1:6">
      <c r="A14" s="151" t="s">
        <v>98</v>
      </c>
      <c r="B14" s="155"/>
      <c r="C14" s="153"/>
      <c r="D14" s="159"/>
      <c r="E14" s="159"/>
      <c r="F14" s="157"/>
    </row>
    <row r="15" ht="27" customHeight="1" spans="1:6">
      <c r="A15" s="151"/>
      <c r="B15" s="155"/>
      <c r="C15" s="153"/>
      <c r="D15" s="159"/>
      <c r="E15" s="159"/>
      <c r="F15" s="157"/>
    </row>
    <row r="16" ht="27" customHeight="1" spans="1:6">
      <c r="A16" s="151"/>
      <c r="B16" s="155"/>
      <c r="C16" s="153"/>
      <c r="D16" s="159"/>
      <c r="E16" s="159"/>
      <c r="F16" s="157"/>
    </row>
    <row r="17" ht="27" customHeight="1" spans="1:6">
      <c r="A17" s="160" t="s">
        <v>25</v>
      </c>
      <c r="B17" s="152">
        <f>B7+B12</f>
        <v>7565.73</v>
      </c>
      <c r="C17" s="161" t="s">
        <v>104</v>
      </c>
      <c r="D17" s="154">
        <f>D7+D12</f>
        <v>7565.73</v>
      </c>
      <c r="E17" s="154">
        <f>E7+E12</f>
        <v>7565.73</v>
      </c>
      <c r="F17" s="157"/>
    </row>
    <row r="18" ht="20.25" spans="1:1">
      <c r="A18" s="162" t="s">
        <v>1</v>
      </c>
    </row>
    <row r="19" ht="20.25" spans="1:1">
      <c r="A19" s="162" t="s">
        <v>1</v>
      </c>
    </row>
    <row r="20" ht="20.25" spans="1:1">
      <c r="A20" s="162" t="s">
        <v>1</v>
      </c>
    </row>
    <row r="21" ht="20.25" spans="1:1">
      <c r="A21" s="162" t="s">
        <v>1</v>
      </c>
    </row>
    <row r="22" ht="21" spans="1:1">
      <c r="A22" s="163" t="s">
        <v>1</v>
      </c>
    </row>
  </sheetData>
  <mergeCells count="4">
    <mergeCell ref="A2:F2"/>
    <mergeCell ref="D4:F4"/>
    <mergeCell ref="A5:B5"/>
    <mergeCell ref="C5:F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9"/>
  <sheetViews>
    <sheetView workbookViewId="0">
      <pane xSplit="2" ySplit="5" topLeftCell="C15" activePane="bottomRight" state="frozen"/>
      <selection/>
      <selection pane="topRight"/>
      <selection pane="bottomLeft"/>
      <selection pane="bottomRight" activeCell="B22" sqref="B22"/>
    </sheetView>
  </sheetViews>
  <sheetFormatPr defaultColWidth="9" defaultRowHeight="13.5" outlineLevelCol="7"/>
  <cols>
    <col min="1" max="1" width="9" style="33"/>
    <col min="2" max="2" width="16.375" style="33" customWidth="1"/>
    <col min="3" max="6" width="10.5" style="33" customWidth="1"/>
    <col min="7" max="8" width="10.125" style="33" customWidth="1"/>
    <col min="9" max="16384" width="9" style="33"/>
  </cols>
  <sheetData>
    <row r="1" ht="20.25" spans="1:8">
      <c r="A1" s="126" t="s">
        <v>105</v>
      </c>
      <c r="B1" s="126"/>
      <c r="C1" s="126"/>
      <c r="D1" s="126"/>
      <c r="E1" s="126"/>
      <c r="F1" s="126"/>
      <c r="G1" s="126"/>
      <c r="H1" s="126"/>
    </row>
    <row r="2" ht="20.25" spans="1:8">
      <c r="A2" s="126" t="s">
        <v>106</v>
      </c>
      <c r="B2" s="126"/>
      <c r="C2" s="126"/>
      <c r="D2" s="126"/>
      <c r="E2" s="126"/>
      <c r="F2" s="126"/>
      <c r="G2" s="126"/>
      <c r="H2" s="126"/>
    </row>
    <row r="3" spans="1:8">
      <c r="A3" s="127" t="s">
        <v>107</v>
      </c>
      <c r="B3" s="127"/>
      <c r="C3" s="127"/>
      <c r="D3" s="127"/>
      <c r="E3" s="127"/>
      <c r="F3" s="127"/>
      <c r="G3" s="127"/>
      <c r="H3" s="127"/>
    </row>
    <row r="4" ht="26.25" customHeight="1" spans="1:8">
      <c r="A4" s="128" t="s">
        <v>29</v>
      </c>
      <c r="B4" s="128"/>
      <c r="C4" s="128" t="s">
        <v>108</v>
      </c>
      <c r="D4" s="128" t="s">
        <v>109</v>
      </c>
      <c r="E4" s="128"/>
      <c r="F4" s="128"/>
      <c r="G4" s="128" t="s">
        <v>110</v>
      </c>
      <c r="H4" s="128"/>
    </row>
    <row r="5" spans="1:8">
      <c r="A5" s="128" t="s">
        <v>40</v>
      </c>
      <c r="B5" s="128" t="s">
        <v>41</v>
      </c>
      <c r="C5" s="128"/>
      <c r="D5" s="128" t="s">
        <v>111</v>
      </c>
      <c r="E5" s="128" t="s">
        <v>70</v>
      </c>
      <c r="F5" s="128" t="s">
        <v>71</v>
      </c>
      <c r="G5" s="128" t="s">
        <v>112</v>
      </c>
      <c r="H5" s="128" t="s">
        <v>113</v>
      </c>
    </row>
    <row r="6" s="101" customFormat="1" ht="21" customHeight="1" spans="1:8">
      <c r="A6" s="129">
        <v>201</v>
      </c>
      <c r="B6" s="47" t="s">
        <v>43</v>
      </c>
      <c r="C6" s="130">
        <v>5754.21</v>
      </c>
      <c r="D6" s="131">
        <f t="shared" ref="D6:D11" si="0">SUM(E6:F6)</f>
        <v>6371.11</v>
      </c>
      <c r="E6" s="130">
        <f>E7</f>
        <v>4057.23</v>
      </c>
      <c r="F6" s="130">
        <f>F7</f>
        <v>2313.88</v>
      </c>
      <c r="G6" s="130">
        <f t="shared" ref="G6:G8" si="1">D6-C6</f>
        <v>616.900000000001</v>
      </c>
      <c r="H6" s="130">
        <f t="shared" ref="H6:H8" si="2">G6/C6*100</f>
        <v>10.720846128313</v>
      </c>
    </row>
    <row r="7" s="101" customFormat="1" ht="21" customHeight="1" spans="1:8">
      <c r="A7" s="129">
        <v>20106</v>
      </c>
      <c r="B7" s="132" t="s">
        <v>44</v>
      </c>
      <c r="C7" s="130">
        <v>5754.21</v>
      </c>
      <c r="D7" s="131">
        <f t="shared" si="0"/>
        <v>6371.11</v>
      </c>
      <c r="E7" s="130">
        <f>E8+E11</f>
        <v>4057.23</v>
      </c>
      <c r="F7" s="130">
        <f>F8+F9+F10+F11+F12</f>
        <v>2313.88</v>
      </c>
      <c r="G7" s="130">
        <f t="shared" ref="G7:G29" si="3">D7-C7</f>
        <v>616.900000000001</v>
      </c>
      <c r="H7" s="130">
        <f t="shared" ref="H7:H29" si="4">G7/C7*100</f>
        <v>10.720846128313</v>
      </c>
    </row>
    <row r="8" ht="21" customHeight="1" spans="1:8">
      <c r="A8" s="133">
        <v>2010601</v>
      </c>
      <c r="B8" s="134" t="s">
        <v>114</v>
      </c>
      <c r="C8" s="131">
        <v>2375.86</v>
      </c>
      <c r="D8" s="131">
        <f t="shared" si="0"/>
        <v>2384.15</v>
      </c>
      <c r="E8" s="135">
        <v>2384.15</v>
      </c>
      <c r="F8" s="135"/>
      <c r="G8" s="130">
        <f t="shared" si="3"/>
        <v>8.28999999999996</v>
      </c>
      <c r="H8" s="130">
        <f t="shared" si="4"/>
        <v>0.348926283535224</v>
      </c>
    </row>
    <row r="9" ht="21" customHeight="1" spans="1:8">
      <c r="A9" s="133">
        <v>2010607</v>
      </c>
      <c r="B9" s="136" t="s">
        <v>115</v>
      </c>
      <c r="C9" s="131">
        <v>455.04</v>
      </c>
      <c r="D9" s="131">
        <f t="shared" si="0"/>
        <v>430.11</v>
      </c>
      <c r="E9" s="137"/>
      <c r="F9" s="131">
        <v>430.11</v>
      </c>
      <c r="G9" s="130">
        <f t="shared" si="3"/>
        <v>-24.93</v>
      </c>
      <c r="H9" s="130">
        <f t="shared" si="4"/>
        <v>-5.47863924050633</v>
      </c>
    </row>
    <row r="10" ht="21" customHeight="1" spans="1:8">
      <c r="A10" s="133">
        <v>2010608</v>
      </c>
      <c r="B10" s="136" t="s">
        <v>116</v>
      </c>
      <c r="C10" s="131">
        <v>741.83</v>
      </c>
      <c r="D10" s="131">
        <f t="shared" si="0"/>
        <v>1230.7</v>
      </c>
      <c r="E10" s="137"/>
      <c r="F10" s="131">
        <v>1230.7</v>
      </c>
      <c r="G10" s="130">
        <f t="shared" si="3"/>
        <v>488.87</v>
      </c>
      <c r="H10" s="130">
        <f t="shared" si="4"/>
        <v>65.9005432511492</v>
      </c>
    </row>
    <row r="11" ht="21" customHeight="1" spans="1:8">
      <c r="A11" s="133">
        <v>2010650</v>
      </c>
      <c r="B11" s="136" t="s">
        <v>117</v>
      </c>
      <c r="C11" s="131">
        <v>1710.56</v>
      </c>
      <c r="D11" s="131">
        <f t="shared" si="0"/>
        <v>1673.08</v>
      </c>
      <c r="E11" s="131">
        <v>1673.08</v>
      </c>
      <c r="F11" s="131"/>
      <c r="G11" s="130">
        <f t="shared" si="3"/>
        <v>-37.48</v>
      </c>
      <c r="H11" s="130">
        <f t="shared" si="4"/>
        <v>-2.19109531381536</v>
      </c>
    </row>
    <row r="12" ht="21" customHeight="1" spans="1:8">
      <c r="A12" s="133">
        <v>2010699</v>
      </c>
      <c r="B12" s="136" t="s">
        <v>118</v>
      </c>
      <c r="C12" s="131">
        <v>470.92</v>
      </c>
      <c r="D12" s="131">
        <f t="shared" ref="D12:D30" si="5">SUM(E12:F12)</f>
        <v>653.07</v>
      </c>
      <c r="F12" s="131">
        <v>653.07</v>
      </c>
      <c r="G12" s="130">
        <f t="shared" si="3"/>
        <v>182.15</v>
      </c>
      <c r="H12" s="130">
        <f t="shared" si="4"/>
        <v>38.6796058778561</v>
      </c>
    </row>
    <row r="13" ht="21" customHeight="1" spans="1:8">
      <c r="A13" s="133">
        <v>205</v>
      </c>
      <c r="B13" s="136" t="s">
        <v>50</v>
      </c>
      <c r="C13" s="131">
        <v>5.89</v>
      </c>
      <c r="D13" s="131">
        <f t="shared" si="5"/>
        <v>110.4</v>
      </c>
      <c r="E13" s="131"/>
      <c r="F13" s="131">
        <f>F14</f>
        <v>110.4</v>
      </c>
      <c r="G13" s="130">
        <f t="shared" si="3"/>
        <v>104.51</v>
      </c>
      <c r="H13" s="130">
        <f t="shared" si="4"/>
        <v>1774.36332767402</v>
      </c>
    </row>
    <row r="14" ht="21" customHeight="1" spans="1:8">
      <c r="A14" s="133">
        <v>20508</v>
      </c>
      <c r="B14" s="136" t="s">
        <v>51</v>
      </c>
      <c r="C14" s="131">
        <v>5.89</v>
      </c>
      <c r="D14" s="131">
        <f t="shared" si="5"/>
        <v>110.4</v>
      </c>
      <c r="E14" s="131"/>
      <c r="F14" s="131">
        <f>F15</f>
        <v>110.4</v>
      </c>
      <c r="G14" s="130">
        <f t="shared" si="3"/>
        <v>104.51</v>
      </c>
      <c r="H14" s="130">
        <f t="shared" si="4"/>
        <v>1774.36332767402</v>
      </c>
    </row>
    <row r="15" ht="21" customHeight="1" spans="1:8">
      <c r="A15" s="133">
        <v>2050803</v>
      </c>
      <c r="B15" s="136" t="s">
        <v>119</v>
      </c>
      <c r="C15" s="131">
        <v>5.89</v>
      </c>
      <c r="D15" s="131">
        <f t="shared" si="5"/>
        <v>110.4</v>
      </c>
      <c r="E15" s="131"/>
      <c r="F15" s="131">
        <v>110.4</v>
      </c>
      <c r="G15" s="130">
        <f t="shared" si="3"/>
        <v>104.51</v>
      </c>
      <c r="H15" s="130">
        <f t="shared" si="4"/>
        <v>1774.36332767402</v>
      </c>
    </row>
    <row r="16" ht="21" customHeight="1" spans="1:8">
      <c r="A16" s="133">
        <v>208</v>
      </c>
      <c r="B16" s="138" t="s">
        <v>53</v>
      </c>
      <c r="C16" s="131">
        <v>607.01</v>
      </c>
      <c r="D16" s="131">
        <f t="shared" si="5"/>
        <v>625.33</v>
      </c>
      <c r="E16" s="131">
        <f>E17</f>
        <v>622.96</v>
      </c>
      <c r="F16" s="131">
        <f>F17</f>
        <v>2.37</v>
      </c>
      <c r="G16" s="130">
        <f t="shared" si="3"/>
        <v>18.3200000000001</v>
      </c>
      <c r="H16" s="130">
        <f t="shared" si="4"/>
        <v>3.01807218991451</v>
      </c>
    </row>
    <row r="17" ht="27" customHeight="1" spans="1:8">
      <c r="A17" s="133">
        <v>20805</v>
      </c>
      <c r="B17" s="139" t="s">
        <v>54</v>
      </c>
      <c r="C17" s="131">
        <v>607.01</v>
      </c>
      <c r="D17" s="131">
        <f t="shared" si="5"/>
        <v>625.33</v>
      </c>
      <c r="E17" s="131">
        <f>E18+E19+E20+E21+E22</f>
        <v>622.96</v>
      </c>
      <c r="F17" s="131">
        <f>F18+F19+F20+F21+F22</f>
        <v>2.37</v>
      </c>
      <c r="G17" s="130">
        <f t="shared" si="3"/>
        <v>18.3200000000001</v>
      </c>
      <c r="H17" s="130">
        <f t="shared" si="4"/>
        <v>3.01807218991451</v>
      </c>
    </row>
    <row r="18" s="33" customFormat="1" ht="18" customHeight="1" spans="1:8">
      <c r="A18" s="133">
        <v>2080501</v>
      </c>
      <c r="B18" s="136" t="s">
        <v>55</v>
      </c>
      <c r="C18" s="131">
        <v>82.78</v>
      </c>
      <c r="D18" s="131">
        <f t="shared" si="5"/>
        <v>28.39</v>
      </c>
      <c r="E18" s="131">
        <v>28.39</v>
      </c>
      <c r="F18" s="131"/>
      <c r="G18" s="130">
        <f t="shared" si="3"/>
        <v>-54.39</v>
      </c>
      <c r="H18" s="130">
        <f t="shared" si="4"/>
        <v>-65.7042763952646</v>
      </c>
    </row>
    <row r="19" s="33" customFormat="1" ht="18" customHeight="1" spans="1:8">
      <c r="A19" s="133">
        <v>2080502</v>
      </c>
      <c r="B19" s="136" t="s">
        <v>120</v>
      </c>
      <c r="C19" s="131">
        <v>7.02</v>
      </c>
      <c r="D19" s="131">
        <f t="shared" si="5"/>
        <v>6.18</v>
      </c>
      <c r="E19" s="131">
        <v>6.18</v>
      </c>
      <c r="F19" s="131"/>
      <c r="G19" s="130">
        <f t="shared" si="3"/>
        <v>-0.84</v>
      </c>
      <c r="H19" s="130">
        <f t="shared" si="4"/>
        <v>-11.965811965812</v>
      </c>
    </row>
    <row r="20" ht="27" customHeight="1" spans="1:8">
      <c r="A20" s="133">
        <v>2080505</v>
      </c>
      <c r="B20" s="136" t="s">
        <v>57</v>
      </c>
      <c r="C20" s="131">
        <v>343.35</v>
      </c>
      <c r="D20" s="131">
        <f t="shared" si="5"/>
        <v>392.26</v>
      </c>
      <c r="E20" s="131">
        <v>392.26</v>
      </c>
      <c r="F20" s="131"/>
      <c r="G20" s="130">
        <f t="shared" si="3"/>
        <v>48.91</v>
      </c>
      <c r="H20" s="130">
        <f t="shared" si="4"/>
        <v>14.2449395660405</v>
      </c>
    </row>
    <row r="21" ht="26" customHeight="1" spans="1:8">
      <c r="A21" s="133">
        <v>2080506</v>
      </c>
      <c r="B21" s="136" t="s">
        <v>58</v>
      </c>
      <c r="C21" s="131">
        <v>171.68</v>
      </c>
      <c r="D21" s="131">
        <f t="shared" si="5"/>
        <v>196.13</v>
      </c>
      <c r="E21" s="131">
        <v>196.13</v>
      </c>
      <c r="F21" s="131"/>
      <c r="G21" s="130">
        <f t="shared" si="3"/>
        <v>24.45</v>
      </c>
      <c r="H21" s="130">
        <f t="shared" si="4"/>
        <v>14.2416123019571</v>
      </c>
    </row>
    <row r="22" ht="26" customHeight="1" spans="1:8">
      <c r="A22" s="133">
        <v>2080599</v>
      </c>
      <c r="B22" s="140" t="s">
        <v>121</v>
      </c>
      <c r="C22" s="131">
        <v>2.18</v>
      </c>
      <c r="D22" s="131">
        <f t="shared" si="5"/>
        <v>2.37</v>
      </c>
      <c r="E22" s="131"/>
      <c r="F22" s="131">
        <v>2.37</v>
      </c>
      <c r="G22" s="130">
        <f t="shared" si="3"/>
        <v>0.19</v>
      </c>
      <c r="H22" s="130">
        <f t="shared" si="4"/>
        <v>8.71559633027523</v>
      </c>
    </row>
    <row r="23" ht="20" customHeight="1" spans="1:8">
      <c r="A23" s="133">
        <v>210</v>
      </c>
      <c r="B23" s="138" t="s">
        <v>60</v>
      </c>
      <c r="C23" s="131">
        <v>446.24</v>
      </c>
      <c r="D23" s="131">
        <f t="shared" si="5"/>
        <v>458.89</v>
      </c>
      <c r="E23" s="131">
        <f>E24</f>
        <v>458.89</v>
      </c>
      <c r="F23" s="131"/>
      <c r="G23" s="130">
        <f t="shared" si="3"/>
        <v>12.65</v>
      </c>
      <c r="H23" s="130">
        <f t="shared" si="4"/>
        <v>2.83479741842955</v>
      </c>
    </row>
    <row r="24" ht="19" customHeight="1" spans="1:8">
      <c r="A24" s="133">
        <v>21011</v>
      </c>
      <c r="B24" s="141" t="s">
        <v>61</v>
      </c>
      <c r="C24" s="131">
        <v>446.24</v>
      </c>
      <c r="D24" s="131">
        <f t="shared" si="5"/>
        <v>458.89</v>
      </c>
      <c r="E24" s="131">
        <f>E25+E26+E27</f>
        <v>458.89</v>
      </c>
      <c r="F24" s="131"/>
      <c r="G24" s="130">
        <f t="shared" si="3"/>
        <v>12.65</v>
      </c>
      <c r="H24" s="130">
        <f t="shared" si="4"/>
        <v>2.83479741842955</v>
      </c>
    </row>
    <row r="25" ht="21" customHeight="1" spans="1:8">
      <c r="A25" s="133">
        <v>2101101</v>
      </c>
      <c r="B25" s="136" t="s">
        <v>62</v>
      </c>
      <c r="C25" s="131">
        <v>190.59</v>
      </c>
      <c r="D25" s="131">
        <f t="shared" si="5"/>
        <v>195.24</v>
      </c>
      <c r="E25" s="131">
        <v>195.24</v>
      </c>
      <c r="F25" s="131"/>
      <c r="G25" s="130">
        <f t="shared" si="3"/>
        <v>4.65000000000001</v>
      </c>
      <c r="H25" s="130">
        <f t="shared" si="4"/>
        <v>2.43979222414608</v>
      </c>
    </row>
    <row r="26" ht="21" customHeight="1" spans="1:8">
      <c r="A26" s="133">
        <v>2101102</v>
      </c>
      <c r="B26" s="136" t="s">
        <v>63</v>
      </c>
      <c r="C26" s="131">
        <v>151.06</v>
      </c>
      <c r="D26" s="131">
        <f t="shared" si="5"/>
        <v>156.1</v>
      </c>
      <c r="E26" s="131">
        <v>156.1</v>
      </c>
      <c r="F26" s="131"/>
      <c r="G26" s="130">
        <f t="shared" si="3"/>
        <v>5.03999999999999</v>
      </c>
      <c r="H26" s="130">
        <f t="shared" si="4"/>
        <v>3.33642261353104</v>
      </c>
    </row>
    <row r="27" ht="21" customHeight="1" spans="1:8">
      <c r="A27" s="133">
        <v>2101103</v>
      </c>
      <c r="B27" s="136" t="s">
        <v>64</v>
      </c>
      <c r="C27" s="131">
        <v>104.59</v>
      </c>
      <c r="D27" s="131">
        <f t="shared" si="5"/>
        <v>107.55</v>
      </c>
      <c r="E27" s="131">
        <v>107.55</v>
      </c>
      <c r="F27" s="131"/>
      <c r="G27" s="130">
        <f t="shared" si="3"/>
        <v>2.95999999999999</v>
      </c>
      <c r="H27" s="130">
        <f t="shared" si="4"/>
        <v>2.83009847977818</v>
      </c>
    </row>
    <row r="28" s="33" customFormat="1" ht="21" customHeight="1" spans="1:8">
      <c r="A28" s="142" t="s">
        <v>65</v>
      </c>
      <c r="B28" s="142"/>
      <c r="C28" s="143">
        <f t="shared" ref="C28:H28" si="6">C6+C13+C16+C23</f>
        <v>6813.35</v>
      </c>
      <c r="D28" s="143">
        <f t="shared" si="6"/>
        <v>7565.73</v>
      </c>
      <c r="E28" s="143">
        <f t="shared" si="6"/>
        <v>5139.08</v>
      </c>
      <c r="F28" s="143">
        <f t="shared" si="6"/>
        <v>2426.65</v>
      </c>
      <c r="G28" s="143">
        <f t="shared" si="6"/>
        <v>752.380000000001</v>
      </c>
      <c r="H28" s="143">
        <f t="shared" si="4"/>
        <v>11.0427322829445</v>
      </c>
    </row>
    <row r="29" ht="20.25" spans="1:1">
      <c r="A29" s="144" t="s">
        <v>1</v>
      </c>
    </row>
  </sheetData>
  <mergeCells count="8">
    <mergeCell ref="A1:H1"/>
    <mergeCell ref="A2:H2"/>
    <mergeCell ref="A3:H3"/>
    <mergeCell ref="A4:B4"/>
    <mergeCell ref="D4:F4"/>
    <mergeCell ref="G4:H4"/>
    <mergeCell ref="A28:B28"/>
    <mergeCell ref="C4:C5"/>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9"/>
  <sheetViews>
    <sheetView workbookViewId="0">
      <selection activeCell="J3" sqref="J3"/>
    </sheetView>
  </sheetViews>
  <sheetFormatPr defaultColWidth="9" defaultRowHeight="13.5" outlineLevelCol="6"/>
  <cols>
    <col min="1" max="1" width="9" style="37"/>
    <col min="2" max="2" width="17.375" style="37" customWidth="1"/>
    <col min="3" max="3" width="12.7583333333333" style="37" customWidth="1"/>
    <col min="4" max="4" width="18.2583333333333" style="37" customWidth="1"/>
    <col min="5" max="7" width="12.875" style="37" customWidth="1"/>
    <col min="8" max="16384" width="9" style="101"/>
  </cols>
  <sheetData>
    <row r="1" ht="20.25" customHeight="1" spans="1:7">
      <c r="A1" s="103" t="s">
        <v>105</v>
      </c>
      <c r="B1" s="103"/>
      <c r="C1" s="103"/>
      <c r="D1" s="103"/>
      <c r="E1" s="103"/>
      <c r="F1" s="103"/>
      <c r="G1" s="103"/>
    </row>
    <row r="2" s="101" customFormat="1" ht="20.25" customHeight="1" spans="1:7">
      <c r="A2" s="103" t="s">
        <v>122</v>
      </c>
      <c r="B2" s="103"/>
      <c r="C2" s="103"/>
      <c r="D2" s="103"/>
      <c r="E2" s="103"/>
      <c r="F2" s="103"/>
      <c r="G2" s="103"/>
    </row>
    <row r="3" ht="27" customHeight="1" spans="1:7">
      <c r="A3" s="104" t="s">
        <v>28</v>
      </c>
      <c r="B3" s="104"/>
      <c r="C3" s="104"/>
      <c r="D3" s="104"/>
      <c r="E3" s="104"/>
      <c r="F3" s="104"/>
      <c r="G3" s="104"/>
    </row>
    <row r="4" ht="15" customHeight="1" spans="1:7">
      <c r="A4" s="105" t="s">
        <v>68</v>
      </c>
      <c r="B4" s="106"/>
      <c r="C4" s="107" t="s">
        <v>69</v>
      </c>
      <c r="D4" s="106"/>
      <c r="E4" s="107" t="s">
        <v>123</v>
      </c>
      <c r="F4" s="107"/>
      <c r="G4" s="106"/>
    </row>
    <row r="5" ht="15" customHeight="1" spans="1:7">
      <c r="A5" s="108" t="s">
        <v>40</v>
      </c>
      <c r="B5" s="109" t="s">
        <v>41</v>
      </c>
      <c r="C5" s="109" t="s">
        <v>40</v>
      </c>
      <c r="D5" s="110" t="s">
        <v>41</v>
      </c>
      <c r="E5" s="110" t="s">
        <v>30</v>
      </c>
      <c r="F5" s="110" t="s">
        <v>124</v>
      </c>
      <c r="G5" s="110" t="s">
        <v>125</v>
      </c>
    </row>
    <row r="6" s="102" customFormat="1" ht="15" customHeight="1" spans="1:7">
      <c r="A6" s="111">
        <v>501</v>
      </c>
      <c r="B6" s="111" t="s">
        <v>75</v>
      </c>
      <c r="C6" s="111">
        <v>301</v>
      </c>
      <c r="D6" s="111" t="s">
        <v>76</v>
      </c>
      <c r="E6" s="112">
        <f>F6+G6</f>
        <v>4792.081903</v>
      </c>
      <c r="F6" s="112">
        <f>SUM(F7:F16)</f>
        <v>4792.081903</v>
      </c>
      <c r="G6" s="112"/>
    </row>
    <row r="7" ht="15" customHeight="1" spans="1:7">
      <c r="A7" s="113">
        <v>50101</v>
      </c>
      <c r="B7" s="114" t="s">
        <v>126</v>
      </c>
      <c r="C7" s="113">
        <v>30101</v>
      </c>
      <c r="D7" s="113" t="s">
        <v>127</v>
      </c>
      <c r="E7" s="115">
        <f>F7+G7</f>
        <v>619.062</v>
      </c>
      <c r="F7" s="115">
        <v>619.062</v>
      </c>
      <c r="G7" s="115"/>
    </row>
    <row r="8" ht="15" customHeight="1" spans="1:7">
      <c r="A8" s="113">
        <v>50101</v>
      </c>
      <c r="B8" s="114" t="s">
        <v>126</v>
      </c>
      <c r="C8" s="113">
        <v>30102</v>
      </c>
      <c r="D8" s="113" t="s">
        <v>128</v>
      </c>
      <c r="E8" s="115">
        <f>F8+G8</f>
        <v>1162.034104</v>
      </c>
      <c r="F8" s="115">
        <v>1162.034104</v>
      </c>
      <c r="G8" s="115"/>
    </row>
    <row r="9" ht="15" customHeight="1" spans="1:7">
      <c r="A9" s="113">
        <v>50101</v>
      </c>
      <c r="B9" s="114" t="s">
        <v>126</v>
      </c>
      <c r="C9" s="113">
        <v>30103</v>
      </c>
      <c r="D9" s="113" t="s">
        <v>129</v>
      </c>
      <c r="E9" s="115">
        <f>F9+G9</f>
        <v>593.48</v>
      </c>
      <c r="F9" s="115">
        <v>593.48</v>
      </c>
      <c r="G9" s="115"/>
    </row>
    <row r="10" ht="15" customHeight="1" spans="1:7">
      <c r="A10" s="113">
        <v>50101</v>
      </c>
      <c r="B10" s="114" t="s">
        <v>126</v>
      </c>
      <c r="C10" s="113">
        <v>30107</v>
      </c>
      <c r="D10" s="113" t="s">
        <v>130</v>
      </c>
      <c r="E10" s="115">
        <f>F10+G10</f>
        <v>932.8604</v>
      </c>
      <c r="F10" s="115">
        <v>932.8604</v>
      </c>
      <c r="G10" s="115"/>
    </row>
    <row r="11" ht="26.25" customHeight="1" spans="1:7">
      <c r="A11" s="113">
        <v>50102</v>
      </c>
      <c r="B11" s="113" t="s">
        <v>131</v>
      </c>
      <c r="C11" s="113">
        <v>30108</v>
      </c>
      <c r="D11" s="113" t="s">
        <v>132</v>
      </c>
      <c r="E11" s="115">
        <f t="shared" ref="E11:E27" si="0">F11+G11</f>
        <v>392.25907</v>
      </c>
      <c r="F11" s="115">
        <v>392.25907</v>
      </c>
      <c r="G11" s="115"/>
    </row>
    <row r="12" ht="15" customHeight="1" spans="1:7">
      <c r="A12" s="113">
        <v>50102</v>
      </c>
      <c r="B12" s="113" t="s">
        <v>131</v>
      </c>
      <c r="C12" s="113">
        <v>30109</v>
      </c>
      <c r="D12" s="113" t="s">
        <v>133</v>
      </c>
      <c r="E12" s="115">
        <f t="shared" si="0"/>
        <v>196.12954</v>
      </c>
      <c r="F12" s="115">
        <v>196.12954</v>
      </c>
      <c r="G12" s="115"/>
    </row>
    <row r="13" ht="26.25" customHeight="1" spans="1:7">
      <c r="A13" s="113">
        <v>50102</v>
      </c>
      <c r="B13" s="113" t="s">
        <v>131</v>
      </c>
      <c r="C13" s="113">
        <v>30110</v>
      </c>
      <c r="D13" s="113" t="s">
        <v>134</v>
      </c>
      <c r="E13" s="115">
        <f t="shared" si="0"/>
        <v>351.337908</v>
      </c>
      <c r="F13" s="115">
        <v>351.337908</v>
      </c>
      <c r="G13" s="115"/>
    </row>
    <row r="14" ht="15" customHeight="1" spans="1:7">
      <c r="A14" s="113">
        <v>50102</v>
      </c>
      <c r="B14" s="113" t="s">
        <v>131</v>
      </c>
      <c r="C14" s="113">
        <v>30111</v>
      </c>
      <c r="D14" s="113" t="s">
        <v>135</v>
      </c>
      <c r="E14" s="115">
        <f t="shared" si="0"/>
        <v>107.552412</v>
      </c>
      <c r="F14" s="115">
        <v>107.552412</v>
      </c>
      <c r="G14" s="115"/>
    </row>
    <row r="15" ht="15" customHeight="1" spans="1:7">
      <c r="A15" s="113">
        <v>50102</v>
      </c>
      <c r="B15" s="113" t="s">
        <v>131</v>
      </c>
      <c r="C15" s="113">
        <v>30112</v>
      </c>
      <c r="D15" s="116" t="s">
        <v>136</v>
      </c>
      <c r="E15" s="115">
        <f t="shared" si="0"/>
        <v>41.566869</v>
      </c>
      <c r="F15" s="115">
        <v>41.566869</v>
      </c>
      <c r="G15" s="115"/>
    </row>
    <row r="16" ht="15" customHeight="1" spans="1:7">
      <c r="A16" s="113">
        <v>50103</v>
      </c>
      <c r="B16" s="113" t="s">
        <v>137</v>
      </c>
      <c r="C16" s="113">
        <v>30113</v>
      </c>
      <c r="D16" s="116" t="s">
        <v>137</v>
      </c>
      <c r="E16" s="115">
        <f t="shared" si="0"/>
        <v>395.7996</v>
      </c>
      <c r="F16" s="115">
        <v>395.7996</v>
      </c>
      <c r="G16" s="115"/>
    </row>
    <row r="17" s="102" customFormat="1" ht="15" customHeight="1" spans="1:7">
      <c r="A17" s="111">
        <v>502</v>
      </c>
      <c r="B17" s="111" t="s">
        <v>78</v>
      </c>
      <c r="C17" s="111">
        <v>302</v>
      </c>
      <c r="D17" s="111" t="s">
        <v>79</v>
      </c>
      <c r="E17" s="112">
        <f t="shared" si="0"/>
        <v>318.35198</v>
      </c>
      <c r="F17" s="112"/>
      <c r="G17" s="112">
        <f>SUM(G18:G34)</f>
        <v>318.35198</v>
      </c>
    </row>
    <row r="18" ht="15" customHeight="1" spans="1:7">
      <c r="A18" s="113">
        <v>50201</v>
      </c>
      <c r="B18" s="113" t="s">
        <v>80</v>
      </c>
      <c r="C18" s="113">
        <v>30201</v>
      </c>
      <c r="D18" s="116" t="s">
        <v>138</v>
      </c>
      <c r="E18" s="115">
        <f t="shared" si="0"/>
        <v>12</v>
      </c>
      <c r="F18" s="117"/>
      <c r="G18" s="117">
        <v>12</v>
      </c>
    </row>
    <row r="19" ht="15" customHeight="1" spans="1:7">
      <c r="A19" s="113">
        <v>50201</v>
      </c>
      <c r="B19" s="113" t="s">
        <v>80</v>
      </c>
      <c r="C19" s="113">
        <v>30202</v>
      </c>
      <c r="D19" s="116" t="s">
        <v>139</v>
      </c>
      <c r="E19" s="115">
        <f t="shared" si="0"/>
        <v>5</v>
      </c>
      <c r="F19" s="117"/>
      <c r="G19" s="117">
        <v>5</v>
      </c>
    </row>
    <row r="20" ht="15" customHeight="1" spans="1:7">
      <c r="A20" s="118">
        <v>50201</v>
      </c>
      <c r="B20" s="118" t="s">
        <v>80</v>
      </c>
      <c r="C20" s="118">
        <v>30204</v>
      </c>
      <c r="D20" s="119" t="s">
        <v>140</v>
      </c>
      <c r="E20" s="120">
        <f t="shared" si="0"/>
        <v>0.5</v>
      </c>
      <c r="F20" s="121"/>
      <c r="G20" s="121">
        <v>0.5</v>
      </c>
    </row>
    <row r="21" ht="15" customHeight="1" spans="1:7">
      <c r="A21" s="113">
        <v>50201</v>
      </c>
      <c r="B21" s="113" t="s">
        <v>80</v>
      </c>
      <c r="C21" s="113">
        <v>30205</v>
      </c>
      <c r="D21" s="116" t="s">
        <v>141</v>
      </c>
      <c r="E21" s="115">
        <f t="shared" si="0"/>
        <v>0.5</v>
      </c>
      <c r="F21" s="117"/>
      <c r="G21" s="117">
        <v>0.5</v>
      </c>
    </row>
    <row r="22" ht="15" customHeight="1" spans="1:7">
      <c r="A22" s="113">
        <v>50201</v>
      </c>
      <c r="B22" s="113" t="s">
        <v>80</v>
      </c>
      <c r="C22" s="113">
        <v>30206</v>
      </c>
      <c r="D22" s="116" t="s">
        <v>142</v>
      </c>
      <c r="E22" s="115">
        <f t="shared" si="0"/>
        <v>6</v>
      </c>
      <c r="F22" s="117"/>
      <c r="G22" s="117">
        <v>6</v>
      </c>
    </row>
    <row r="23" ht="15" customHeight="1" spans="1:7">
      <c r="A23" s="113">
        <v>50201</v>
      </c>
      <c r="B23" s="113" t="s">
        <v>80</v>
      </c>
      <c r="C23" s="113">
        <v>30207</v>
      </c>
      <c r="D23" s="116" t="s">
        <v>143</v>
      </c>
      <c r="E23" s="115">
        <f t="shared" si="0"/>
        <v>24</v>
      </c>
      <c r="F23" s="117"/>
      <c r="G23" s="117">
        <v>24</v>
      </c>
    </row>
    <row r="24" ht="15" customHeight="1" spans="1:7">
      <c r="A24" s="113">
        <v>50201</v>
      </c>
      <c r="B24" s="113" t="s">
        <v>80</v>
      </c>
      <c r="C24" s="113">
        <v>30208</v>
      </c>
      <c r="D24" s="116" t="s">
        <v>81</v>
      </c>
      <c r="E24" s="115">
        <f t="shared" si="0"/>
        <v>13.315208</v>
      </c>
      <c r="F24" s="117"/>
      <c r="G24" s="117">
        <v>13.315208</v>
      </c>
    </row>
    <row r="25" ht="15" customHeight="1" spans="1:7">
      <c r="A25" s="113">
        <v>50201</v>
      </c>
      <c r="B25" s="113" t="s">
        <v>80</v>
      </c>
      <c r="C25" s="113">
        <v>30211</v>
      </c>
      <c r="D25" s="116" t="s">
        <v>144</v>
      </c>
      <c r="E25" s="115">
        <f t="shared" si="0"/>
        <v>10</v>
      </c>
      <c r="F25" s="117"/>
      <c r="G25" s="117">
        <v>10</v>
      </c>
    </row>
    <row r="26" ht="15" customHeight="1" spans="1:7">
      <c r="A26" s="113">
        <v>50209</v>
      </c>
      <c r="B26" s="113" t="s">
        <v>145</v>
      </c>
      <c r="C26" s="113">
        <v>30213</v>
      </c>
      <c r="D26" s="116" t="s">
        <v>145</v>
      </c>
      <c r="E26" s="115">
        <f t="shared" si="0"/>
        <v>24.5</v>
      </c>
      <c r="F26" s="117"/>
      <c r="G26" s="117">
        <v>24.5</v>
      </c>
    </row>
    <row r="27" ht="15" customHeight="1" spans="1:7">
      <c r="A27" s="113">
        <v>50202</v>
      </c>
      <c r="B27" s="113" t="s">
        <v>146</v>
      </c>
      <c r="C27" s="113">
        <v>30215</v>
      </c>
      <c r="D27" s="113" t="s">
        <v>146</v>
      </c>
      <c r="E27" s="115">
        <f t="shared" si="0"/>
        <v>2</v>
      </c>
      <c r="F27" s="117"/>
      <c r="G27" s="117">
        <v>2</v>
      </c>
    </row>
    <row r="28" ht="15" customHeight="1" spans="1:7">
      <c r="A28" s="113">
        <v>50206</v>
      </c>
      <c r="B28" s="113" t="s">
        <v>82</v>
      </c>
      <c r="C28" s="113">
        <v>30217</v>
      </c>
      <c r="D28" s="116" t="s">
        <v>82</v>
      </c>
      <c r="E28" s="115">
        <f t="shared" ref="E28:E38" si="1">F28+G28</f>
        <v>1.5</v>
      </c>
      <c r="F28" s="117"/>
      <c r="G28" s="117">
        <v>1.5</v>
      </c>
    </row>
    <row r="29" ht="15" customHeight="1" spans="1:7">
      <c r="A29" s="113">
        <v>50205</v>
      </c>
      <c r="B29" s="113" t="s">
        <v>147</v>
      </c>
      <c r="C29" s="113">
        <v>30226</v>
      </c>
      <c r="D29" s="116" t="s">
        <v>147</v>
      </c>
      <c r="E29" s="115">
        <f t="shared" si="1"/>
        <v>2</v>
      </c>
      <c r="F29" s="117"/>
      <c r="G29" s="117">
        <v>2</v>
      </c>
    </row>
    <row r="30" ht="15" customHeight="1" spans="1:7">
      <c r="A30" s="113">
        <v>50201</v>
      </c>
      <c r="B30" s="113" t="s">
        <v>80</v>
      </c>
      <c r="C30" s="113">
        <v>30228</v>
      </c>
      <c r="D30" s="116" t="s">
        <v>83</v>
      </c>
      <c r="E30" s="115">
        <f t="shared" si="1"/>
        <v>66.242772</v>
      </c>
      <c r="F30" s="117"/>
      <c r="G30" s="117">
        <v>66.242772</v>
      </c>
    </row>
    <row r="31" ht="15" customHeight="1" spans="1:7">
      <c r="A31" s="113">
        <v>50201</v>
      </c>
      <c r="B31" s="113" t="s">
        <v>80</v>
      </c>
      <c r="C31" s="113">
        <v>30229</v>
      </c>
      <c r="D31" s="116" t="s">
        <v>84</v>
      </c>
      <c r="E31" s="115">
        <f t="shared" si="1"/>
        <v>63</v>
      </c>
      <c r="F31" s="117"/>
      <c r="G31" s="117">
        <v>63</v>
      </c>
    </row>
    <row r="32" ht="15" customHeight="1" spans="1:7">
      <c r="A32" s="113">
        <v>50208</v>
      </c>
      <c r="B32" s="113" t="s">
        <v>85</v>
      </c>
      <c r="C32" s="113">
        <v>30231</v>
      </c>
      <c r="D32" s="116" t="s">
        <v>85</v>
      </c>
      <c r="E32" s="115">
        <f t="shared" si="1"/>
        <v>10.8</v>
      </c>
      <c r="F32" s="117"/>
      <c r="G32" s="117">
        <v>10.8</v>
      </c>
    </row>
    <row r="33" ht="15" customHeight="1" spans="1:7">
      <c r="A33" s="113">
        <v>50201</v>
      </c>
      <c r="B33" s="113" t="s">
        <v>80</v>
      </c>
      <c r="C33" s="113">
        <v>30239</v>
      </c>
      <c r="D33" s="116" t="s">
        <v>86</v>
      </c>
      <c r="E33" s="115">
        <f t="shared" si="1"/>
        <v>68.952</v>
      </c>
      <c r="F33" s="115"/>
      <c r="G33" s="115">
        <v>68.952</v>
      </c>
    </row>
    <row r="34" ht="15" customHeight="1" spans="1:7">
      <c r="A34" s="113">
        <v>50299</v>
      </c>
      <c r="B34" s="113" t="s">
        <v>148</v>
      </c>
      <c r="C34" s="113">
        <v>30299</v>
      </c>
      <c r="D34" s="113" t="s">
        <v>148</v>
      </c>
      <c r="E34" s="115">
        <f t="shared" si="1"/>
        <v>8.042</v>
      </c>
      <c r="F34" s="117"/>
      <c r="G34" s="117">
        <v>8.042</v>
      </c>
    </row>
    <row r="35" s="102" customFormat="1" ht="26.25" customHeight="1" spans="1:7">
      <c r="A35" s="111">
        <v>509</v>
      </c>
      <c r="B35" s="111" t="s">
        <v>77</v>
      </c>
      <c r="C35" s="111">
        <v>303</v>
      </c>
      <c r="D35" s="122" t="s">
        <v>149</v>
      </c>
      <c r="E35" s="112">
        <f t="shared" si="1"/>
        <v>28.65</v>
      </c>
      <c r="F35" s="112">
        <f>SUM(F36:F37)</f>
        <v>28.65</v>
      </c>
      <c r="G35" s="123"/>
    </row>
    <row r="36" ht="15" customHeight="1" spans="1:7">
      <c r="A36" s="113">
        <v>50901</v>
      </c>
      <c r="B36" s="114" t="s">
        <v>87</v>
      </c>
      <c r="C36" s="113">
        <v>30309</v>
      </c>
      <c r="D36" s="114" t="s">
        <v>150</v>
      </c>
      <c r="E36" s="115">
        <f t="shared" si="1"/>
        <v>0.52</v>
      </c>
      <c r="F36" s="117">
        <v>0.52</v>
      </c>
      <c r="G36" s="117"/>
    </row>
    <row r="37" ht="15" customHeight="1" spans="1:7">
      <c r="A37" s="113">
        <v>50905</v>
      </c>
      <c r="B37" s="113" t="s">
        <v>151</v>
      </c>
      <c r="C37" s="113">
        <v>30302</v>
      </c>
      <c r="D37" s="116" t="s">
        <v>152</v>
      </c>
      <c r="E37" s="115">
        <f t="shared" si="1"/>
        <v>28.13</v>
      </c>
      <c r="F37" s="117">
        <v>28.13</v>
      </c>
      <c r="G37" s="117"/>
    </row>
    <row r="38" ht="15.75" customHeight="1" spans="1:7">
      <c r="A38" s="124" t="s">
        <v>65</v>
      </c>
      <c r="B38" s="124"/>
      <c r="C38" s="124"/>
      <c r="D38" s="124"/>
      <c r="E38" s="112">
        <f>E6+E17+E35</f>
        <v>5139.083883</v>
      </c>
      <c r="F38" s="112">
        <f>F6+F17+F35</f>
        <v>4820.731903</v>
      </c>
      <c r="G38" s="112">
        <f>G6+G17+G35</f>
        <v>318.35198</v>
      </c>
    </row>
    <row r="39" ht="20.25" spans="1:1">
      <c r="A39" s="125" t="s">
        <v>1</v>
      </c>
    </row>
  </sheetData>
  <mergeCells count="6">
    <mergeCell ref="A1:G1"/>
    <mergeCell ref="A2:G2"/>
    <mergeCell ref="A3:G3"/>
    <mergeCell ref="A4:B4"/>
    <mergeCell ref="C4:D4"/>
    <mergeCell ref="E4:G4"/>
  </mergeCells>
  <pageMargins left="0.751388888888889" right="0.751388888888889" top="0.865277777777778" bottom="0.904166666666667" header="0.511805555555556" footer="0.511805555555556"/>
  <pageSetup paperSize="9" scale="90"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3"/>
  <sheetViews>
    <sheetView workbookViewId="0">
      <selection activeCell="A21" sqref="A21:F21"/>
    </sheetView>
  </sheetViews>
  <sheetFormatPr defaultColWidth="9" defaultRowHeight="13.5"/>
  <sheetData>
    <row r="1" ht="20.25" customHeight="1" spans="1:9">
      <c r="A1" s="54" t="s">
        <v>105</v>
      </c>
      <c r="B1" s="54"/>
      <c r="C1" s="54"/>
      <c r="D1" s="54"/>
      <c r="E1" s="54"/>
      <c r="F1" s="54"/>
      <c r="G1" s="54"/>
      <c r="H1" s="54"/>
      <c r="I1" s="54"/>
    </row>
    <row r="2" ht="20.25" customHeight="1" spans="1:9">
      <c r="A2" s="54" t="s">
        <v>153</v>
      </c>
      <c r="B2" s="54"/>
      <c r="C2" s="54"/>
      <c r="D2" s="54"/>
      <c r="E2" s="54"/>
      <c r="F2" s="54"/>
      <c r="G2" s="54"/>
      <c r="H2" s="54"/>
      <c r="I2" s="54"/>
    </row>
    <row r="3" ht="20.25" customHeight="1" spans="1:9">
      <c r="A3" s="54"/>
      <c r="B3" s="54"/>
      <c r="C3" s="54"/>
      <c r="D3" s="54"/>
      <c r="E3" s="54"/>
      <c r="F3" s="54"/>
      <c r="G3" s="54"/>
      <c r="H3" s="54"/>
      <c r="I3" s="54"/>
    </row>
    <row r="4" ht="15" customHeight="1" spans="1:9">
      <c r="A4" s="82"/>
      <c r="B4" s="83"/>
      <c r="C4" s="83"/>
      <c r="D4" s="83"/>
      <c r="E4" s="83"/>
      <c r="F4" s="83"/>
      <c r="G4" s="83"/>
      <c r="H4" s="84" t="s">
        <v>28</v>
      </c>
      <c r="I4" s="84"/>
    </row>
    <row r="5" ht="26.25" customHeight="1" spans="1:9">
      <c r="A5" s="85" t="s">
        <v>29</v>
      </c>
      <c r="B5" s="85"/>
      <c r="C5" s="86" t="s">
        <v>68</v>
      </c>
      <c r="D5" s="86"/>
      <c r="E5" s="86" t="s">
        <v>154</v>
      </c>
      <c r="F5" s="86"/>
      <c r="G5" s="86" t="s">
        <v>155</v>
      </c>
      <c r="H5" s="86"/>
      <c r="I5" s="86"/>
    </row>
    <row r="6" ht="14.25" spans="1:9">
      <c r="A6" s="85" t="s">
        <v>40</v>
      </c>
      <c r="B6" s="86" t="s">
        <v>41</v>
      </c>
      <c r="C6" s="86" t="s">
        <v>40</v>
      </c>
      <c r="D6" s="86" t="s">
        <v>41</v>
      </c>
      <c r="E6" s="86" t="s">
        <v>40</v>
      </c>
      <c r="F6" s="86" t="s">
        <v>41</v>
      </c>
      <c r="G6" s="87" t="s">
        <v>30</v>
      </c>
      <c r="H6" s="87" t="s">
        <v>70</v>
      </c>
      <c r="I6" s="87" t="s">
        <v>71</v>
      </c>
    </row>
    <row r="7" ht="14.25" spans="1:9">
      <c r="A7" s="88"/>
      <c r="B7" s="89"/>
      <c r="C7" s="89"/>
      <c r="D7" s="89"/>
      <c r="E7" s="89"/>
      <c r="F7" s="89"/>
      <c r="G7" s="90"/>
      <c r="H7" s="90"/>
      <c r="I7" s="90"/>
    </row>
    <row r="8" ht="14.25" spans="1:9">
      <c r="A8" s="88"/>
      <c r="B8" s="89"/>
      <c r="C8" s="89"/>
      <c r="D8" s="89"/>
      <c r="E8" s="89"/>
      <c r="F8" s="89"/>
      <c r="G8" s="90"/>
      <c r="H8" s="90"/>
      <c r="I8" s="90"/>
    </row>
    <row r="9" ht="14.25" spans="1:9">
      <c r="A9" s="88"/>
      <c r="B9" s="89"/>
      <c r="C9" s="89"/>
      <c r="D9" s="89"/>
      <c r="E9" s="89"/>
      <c r="F9" s="89"/>
      <c r="G9" s="90"/>
      <c r="H9" s="90"/>
      <c r="I9" s="90"/>
    </row>
    <row r="10" ht="14.25" spans="1:9">
      <c r="A10" s="88"/>
      <c r="B10" s="89"/>
      <c r="C10" s="89"/>
      <c r="D10" s="89"/>
      <c r="E10" s="89"/>
      <c r="F10" s="89"/>
      <c r="G10" s="90"/>
      <c r="H10" s="90"/>
      <c r="I10" s="90"/>
    </row>
    <row r="11" ht="14.25" spans="1:9">
      <c r="A11" s="88"/>
      <c r="B11" s="89"/>
      <c r="C11" s="89"/>
      <c r="D11" s="89"/>
      <c r="E11" s="89"/>
      <c r="F11" s="89"/>
      <c r="G11" s="90"/>
      <c r="H11" s="90"/>
      <c r="I11" s="90"/>
    </row>
    <row r="12" ht="14.25" spans="1:9">
      <c r="A12" s="88"/>
      <c r="B12" s="91"/>
      <c r="C12" s="91"/>
      <c r="D12" s="91"/>
      <c r="E12" s="91"/>
      <c r="F12" s="91"/>
      <c r="G12" s="92"/>
      <c r="H12" s="92"/>
      <c r="I12" s="92"/>
    </row>
    <row r="13" ht="14.25" spans="1:9">
      <c r="A13" s="88"/>
      <c r="B13" s="91"/>
      <c r="C13" s="91"/>
      <c r="D13" s="91"/>
      <c r="E13" s="91"/>
      <c r="F13" s="91"/>
      <c r="G13" s="92"/>
      <c r="H13" s="92"/>
      <c r="I13" s="92"/>
    </row>
    <row r="14" ht="14.25" spans="1:9">
      <c r="A14" s="88"/>
      <c r="B14" s="91"/>
      <c r="C14" s="91"/>
      <c r="D14" s="91"/>
      <c r="E14" s="91"/>
      <c r="F14" s="91"/>
      <c r="G14" s="92"/>
      <c r="H14" s="92"/>
      <c r="I14" s="92"/>
    </row>
    <row r="15" ht="14.25" spans="1:9">
      <c r="A15" s="93"/>
      <c r="B15" s="91"/>
      <c r="C15" s="91"/>
      <c r="D15" s="91"/>
      <c r="E15" s="91"/>
      <c r="F15" s="91"/>
      <c r="G15" s="92"/>
      <c r="H15" s="92"/>
      <c r="I15" s="92"/>
    </row>
    <row r="16" ht="14.25" spans="1:9">
      <c r="A16" s="88"/>
      <c r="B16" s="91"/>
      <c r="C16" s="91"/>
      <c r="D16" s="91"/>
      <c r="E16" s="91"/>
      <c r="F16" s="91"/>
      <c r="G16" s="92"/>
      <c r="H16" s="92"/>
      <c r="I16" s="92"/>
    </row>
    <row r="17" ht="14.25" spans="1:9">
      <c r="A17" s="88"/>
      <c r="B17" s="91"/>
      <c r="C17" s="91"/>
      <c r="D17" s="91"/>
      <c r="E17" s="91"/>
      <c r="F17" s="91"/>
      <c r="G17" s="92"/>
      <c r="H17" s="92"/>
      <c r="I17" s="92"/>
    </row>
    <row r="18" ht="14.25" spans="1:9">
      <c r="A18" s="88"/>
      <c r="B18" s="91"/>
      <c r="C18" s="91"/>
      <c r="D18" s="91"/>
      <c r="E18" s="91"/>
      <c r="F18" s="91"/>
      <c r="G18" s="92"/>
      <c r="H18" s="92"/>
      <c r="I18" s="92"/>
    </row>
    <row r="19" ht="14.25" spans="1:9">
      <c r="A19" s="94"/>
      <c r="B19" s="95"/>
      <c r="C19" s="95"/>
      <c r="D19" s="95"/>
      <c r="E19" s="95"/>
      <c r="F19" s="95"/>
      <c r="G19" s="92"/>
      <c r="H19" s="92"/>
      <c r="I19" s="92"/>
    </row>
    <row r="20" ht="14.25" spans="1:9">
      <c r="A20" s="96"/>
      <c r="B20" s="97"/>
      <c r="C20" s="97"/>
      <c r="D20" s="97"/>
      <c r="E20" s="97"/>
      <c r="F20" s="97"/>
      <c r="G20" s="92"/>
      <c r="H20" s="92"/>
      <c r="I20" s="92"/>
    </row>
    <row r="21" ht="15.75" customHeight="1" spans="1:9">
      <c r="A21" s="65" t="s">
        <v>65</v>
      </c>
      <c r="B21" s="65"/>
      <c r="C21" s="65"/>
      <c r="D21" s="65"/>
      <c r="E21" s="65"/>
      <c r="F21" s="65"/>
      <c r="G21" s="98"/>
      <c r="H21" s="98"/>
      <c r="I21" s="100"/>
    </row>
    <row r="22" ht="20.25" spans="1:1">
      <c r="A22" s="99" t="s">
        <v>1</v>
      </c>
    </row>
    <row r="23" ht="20.25" spans="1:1">
      <c r="A23" s="99" t="s">
        <v>1</v>
      </c>
    </row>
  </sheetData>
  <mergeCells count="9">
    <mergeCell ref="A1:I1"/>
    <mergeCell ref="A2:I2"/>
    <mergeCell ref="A3:I3"/>
    <mergeCell ref="H4:I4"/>
    <mergeCell ref="A5:B5"/>
    <mergeCell ref="C5:D5"/>
    <mergeCell ref="E5:F5"/>
    <mergeCell ref="G5:I5"/>
    <mergeCell ref="A21:F21"/>
  </mergeCells>
  <pageMargins left="0.75" right="0.75" top="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4"/>
  <sheetViews>
    <sheetView workbookViewId="0">
      <selection activeCell="A11" sqref="A11"/>
    </sheetView>
  </sheetViews>
  <sheetFormatPr defaultColWidth="9" defaultRowHeight="13.5" outlineLevelCol="3"/>
  <cols>
    <col min="1" max="1" width="28.125" customWidth="1"/>
    <col min="2" max="4" width="19.375" customWidth="1"/>
  </cols>
  <sheetData>
    <row r="1" ht="20.25" customHeight="1" spans="1:4">
      <c r="A1" s="54" t="s">
        <v>105</v>
      </c>
      <c r="B1" s="54"/>
      <c r="C1" s="54"/>
      <c r="D1" s="54"/>
    </row>
    <row r="2" ht="40.5" customHeight="1" spans="1:4">
      <c r="A2" s="54" t="s">
        <v>156</v>
      </c>
      <c r="B2" s="54"/>
      <c r="C2" s="54"/>
      <c r="D2" s="54"/>
    </row>
    <row r="3" ht="20.25" customHeight="1" spans="1:4">
      <c r="A3" s="54" t="s">
        <v>157</v>
      </c>
      <c r="B3" s="54"/>
      <c r="C3" s="54"/>
      <c r="D3" s="54"/>
    </row>
    <row r="4" ht="15" customHeight="1" spans="1:4">
      <c r="A4" s="2"/>
      <c r="B4" s="73" t="s">
        <v>28</v>
      </c>
      <c r="C4" s="73"/>
      <c r="D4" s="73"/>
    </row>
    <row r="5" ht="32" customHeight="1" spans="1:4">
      <c r="A5" s="74" t="s">
        <v>158</v>
      </c>
      <c r="B5" s="75" t="s">
        <v>159</v>
      </c>
      <c r="C5" s="76" t="s">
        <v>160</v>
      </c>
      <c r="D5" s="76" t="s">
        <v>161</v>
      </c>
    </row>
    <row r="6" ht="32" customHeight="1" spans="1:4">
      <c r="A6" s="77" t="s">
        <v>65</v>
      </c>
      <c r="B6" s="78">
        <f>B7+B8+B9</f>
        <v>12.3</v>
      </c>
      <c r="C6" s="78">
        <f>C7+C8+C9</f>
        <v>4.366353</v>
      </c>
      <c r="D6" s="78">
        <f>D7+D8+D9</f>
        <v>12.3</v>
      </c>
    </row>
    <row r="7" ht="23" customHeight="1" spans="1:4">
      <c r="A7" s="79" t="s">
        <v>162</v>
      </c>
      <c r="B7" s="80">
        <v>0</v>
      </c>
      <c r="C7" s="80">
        <v>0</v>
      </c>
      <c r="D7" s="80">
        <v>0</v>
      </c>
    </row>
    <row r="8" ht="23" customHeight="1" spans="1:4">
      <c r="A8" s="79" t="s">
        <v>163</v>
      </c>
      <c r="B8" s="80">
        <v>1.5</v>
      </c>
      <c r="C8" s="80">
        <v>0</v>
      </c>
      <c r="D8" s="80">
        <v>1.5</v>
      </c>
    </row>
    <row r="9" ht="23" customHeight="1" spans="1:4">
      <c r="A9" s="79" t="s">
        <v>164</v>
      </c>
      <c r="B9" s="80">
        <v>10.8</v>
      </c>
      <c r="C9" s="80">
        <v>4.366353</v>
      </c>
      <c r="D9" s="80">
        <v>10.8</v>
      </c>
    </row>
    <row r="10" ht="23" customHeight="1" spans="1:4">
      <c r="A10" s="79" t="s">
        <v>165</v>
      </c>
      <c r="B10" s="80">
        <v>10.8</v>
      </c>
      <c r="C10" s="80">
        <v>4.366353</v>
      </c>
      <c r="D10" s="80">
        <v>10.8</v>
      </c>
    </row>
    <row r="11" ht="23" customHeight="1" spans="1:4">
      <c r="A11" s="79" t="s">
        <v>166</v>
      </c>
      <c r="B11" s="80">
        <v>0</v>
      </c>
      <c r="C11" s="80">
        <v>0</v>
      </c>
      <c r="D11" s="80">
        <v>0</v>
      </c>
    </row>
    <row r="12" spans="1:1">
      <c r="A12" s="81" t="s">
        <v>1</v>
      </c>
    </row>
    <row r="13" spans="1:1">
      <c r="A13" s="81" t="s">
        <v>1</v>
      </c>
    </row>
    <row r="14" spans="1:1">
      <c r="A14" s="81" t="s">
        <v>1</v>
      </c>
    </row>
    <row r="15" spans="1:1">
      <c r="A15" s="81" t="s">
        <v>1</v>
      </c>
    </row>
    <row r="16" spans="1:1">
      <c r="A16" s="81" t="s">
        <v>1</v>
      </c>
    </row>
    <row r="17" spans="1:1">
      <c r="A17" s="81" t="s">
        <v>1</v>
      </c>
    </row>
    <row r="18" spans="1:1">
      <c r="A18" s="81" t="s">
        <v>1</v>
      </c>
    </row>
    <row r="24" ht="24" customHeight="1"/>
  </sheetData>
  <mergeCells count="4">
    <mergeCell ref="A1:D1"/>
    <mergeCell ref="A2:D2"/>
    <mergeCell ref="A3:D3"/>
    <mergeCell ref="B4:D4"/>
  </mergeCells>
  <pageMargins left="0.75" right="0.75" top="1" bottom="1"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1"/>
  <sheetViews>
    <sheetView workbookViewId="0">
      <selection activeCell="A12" sqref="A12"/>
    </sheetView>
  </sheetViews>
  <sheetFormatPr defaultColWidth="9" defaultRowHeight="13.5" outlineLevelCol="6"/>
  <cols>
    <col min="1" max="7" width="12.375" customWidth="1"/>
  </cols>
  <sheetData>
    <row r="1" ht="20.25" customHeight="1" spans="1:7">
      <c r="A1" s="54"/>
      <c r="B1" s="54"/>
      <c r="C1" s="54"/>
      <c r="D1" s="54"/>
      <c r="E1" s="54"/>
      <c r="F1" s="54"/>
      <c r="G1" s="54"/>
    </row>
    <row r="2" ht="20.25" customHeight="1" spans="1:7">
      <c r="A2" s="54"/>
      <c r="B2" s="54"/>
      <c r="C2" s="54"/>
      <c r="D2" s="54"/>
      <c r="E2" s="54"/>
      <c r="F2" s="54"/>
      <c r="G2" s="54"/>
    </row>
    <row r="3" ht="20.25" customHeight="1" spans="1:7">
      <c r="A3" s="54"/>
      <c r="B3" s="54"/>
      <c r="C3" s="54"/>
      <c r="D3" s="54"/>
      <c r="E3" s="54"/>
      <c r="F3" s="54"/>
      <c r="G3" s="54"/>
    </row>
    <row r="4" ht="20.25" customHeight="1" spans="1:7">
      <c r="A4" s="54" t="s">
        <v>167</v>
      </c>
      <c r="B4" s="54"/>
      <c r="C4" s="54"/>
      <c r="D4" s="54"/>
      <c r="E4" s="54"/>
      <c r="F4" s="54"/>
      <c r="G4" s="54"/>
    </row>
    <row r="5" ht="15" customHeight="1" spans="1:7">
      <c r="A5" s="55"/>
      <c r="B5" s="55"/>
      <c r="C5" s="55"/>
      <c r="D5" s="56"/>
      <c r="E5" s="57" t="s">
        <v>168</v>
      </c>
      <c r="F5" s="57"/>
      <c r="G5" s="57"/>
    </row>
    <row r="6" ht="27" customHeight="1" spans="1:7">
      <c r="A6" s="58" t="s">
        <v>169</v>
      </c>
      <c r="B6" s="59" t="s">
        <v>170</v>
      </c>
      <c r="C6" s="60" t="s">
        <v>171</v>
      </c>
      <c r="D6" s="60"/>
      <c r="E6" s="60"/>
      <c r="F6" s="60"/>
      <c r="G6" s="59" t="s">
        <v>172</v>
      </c>
    </row>
    <row r="7" ht="27" customHeight="1" spans="1:7">
      <c r="A7" s="61"/>
      <c r="B7" s="62"/>
      <c r="C7" s="63" t="s">
        <v>30</v>
      </c>
      <c r="D7" s="63" t="s">
        <v>173</v>
      </c>
      <c r="E7" s="64" t="s">
        <v>174</v>
      </c>
      <c r="F7" s="64" t="s">
        <v>175</v>
      </c>
      <c r="G7" s="62"/>
    </row>
    <row r="8" ht="27" customHeight="1" spans="1:7">
      <c r="A8" s="65" t="s">
        <v>30</v>
      </c>
      <c r="B8" s="66">
        <f>B9+B10+B11</f>
        <v>129.6</v>
      </c>
      <c r="C8" s="66">
        <f>C9+C10+C11</f>
        <v>129.6</v>
      </c>
      <c r="D8" s="66">
        <f>D9+D10+D11</f>
        <v>129.6</v>
      </c>
      <c r="E8" s="67"/>
      <c r="F8" s="67"/>
      <c r="G8" s="68"/>
    </row>
    <row r="9" ht="27" customHeight="1" spans="1:7">
      <c r="A9" s="65" t="s">
        <v>176</v>
      </c>
      <c r="B9" s="66">
        <f>C9+G9</f>
        <v>0</v>
      </c>
      <c r="C9" s="66">
        <f>D9+E9+F9</f>
        <v>0</v>
      </c>
      <c r="D9" s="66">
        <v>0</v>
      </c>
      <c r="E9" s="69"/>
      <c r="F9" s="69"/>
      <c r="G9" s="70"/>
    </row>
    <row r="10" ht="27" customHeight="1" spans="1:7">
      <c r="A10" s="71" t="s">
        <v>177</v>
      </c>
      <c r="B10" s="66">
        <v>0</v>
      </c>
      <c r="C10" s="66">
        <v>0</v>
      </c>
      <c r="D10" s="66">
        <v>0</v>
      </c>
      <c r="E10" s="69"/>
      <c r="F10" s="69"/>
      <c r="G10" s="70"/>
    </row>
    <row r="11" ht="27" customHeight="1" spans="1:7">
      <c r="A11" s="71" t="s">
        <v>178</v>
      </c>
      <c r="B11" s="66">
        <f>C11+G11</f>
        <v>129.6</v>
      </c>
      <c r="C11" s="66">
        <f>D11+E11+F11</f>
        <v>129.6</v>
      </c>
      <c r="D11" s="66">
        <v>129.6</v>
      </c>
      <c r="E11" s="69"/>
      <c r="F11" s="69"/>
      <c r="G11" s="72"/>
    </row>
  </sheetData>
  <mergeCells count="9">
    <mergeCell ref="A1:G1"/>
    <mergeCell ref="A2:G2"/>
    <mergeCell ref="A3:G3"/>
    <mergeCell ref="A4:G4"/>
    <mergeCell ref="E5:G5"/>
    <mergeCell ref="C6:F6"/>
    <mergeCell ref="A6:A7"/>
    <mergeCell ref="B6:B7"/>
    <mergeCell ref="G6:G7"/>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大兴区财政局2024年收支预算总表</vt:lpstr>
      <vt:lpstr>大兴区财政局2024年收入预算表</vt:lpstr>
      <vt:lpstr>大兴区财政局2024年支出预算表</vt:lpstr>
      <vt:lpstr>2024年财政拨款收支预算表</vt:lpstr>
      <vt:lpstr>2024年一般公共预算财政拨款支出预算表</vt:lpstr>
      <vt:lpstr>2024年一般公共预算财政拨款基本支出预算表</vt:lpstr>
      <vt:lpstr>2024年政府性基金预算财政拨款支出预算表</vt:lpstr>
      <vt:lpstr>2024年一般公共预算“三公经费“财政拨款支出预算表</vt:lpstr>
      <vt:lpstr>大兴区财政局政府采购预算明细表</vt:lpstr>
      <vt:lpstr>政府购买服务预算财政拨款明细表</vt:lpstr>
      <vt:lpstr>项目支出绩效目标申报表</vt:lpstr>
      <vt:lpstr>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亦庄海关</cp:lastModifiedBy>
  <dcterms:created xsi:type="dcterms:W3CDTF">2019-02-15T06:33:00Z</dcterms:created>
  <dcterms:modified xsi:type="dcterms:W3CDTF">2024-03-14T06:18:16Z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y fmtid="{D5CDD505-2E9C-101B-9397-08002B2CF9AE}" pid="3" name="ICV">
    <vt:lpwstr>1C60CE04000E4EB8B70A7B2C0FBB560F_12</vt:lpwstr>
  </property>
</Properties>
</file>