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60" windowHeight="13995"/>
  </bookViews>
  <sheets>
    <sheet name="大兴区财政局2020年收支预算总表" sheetId="1" r:id="rId1"/>
    <sheet name="大兴区财政局2020年收入预算表" sheetId="2" r:id="rId2"/>
    <sheet name="大兴区财政局2020年支出预算表" sheetId="3" r:id="rId3"/>
    <sheet name="2020年财政拨款收支预算表" sheetId="4" r:id="rId4"/>
    <sheet name="2020年一般公共预算财政拨款支出预算表" sheetId="5" r:id="rId5"/>
    <sheet name="2020年一般公共预算财政拨款基本支出预算表" sheetId="6" r:id="rId6"/>
    <sheet name="2020年政府性基金预算财政拨款支出预算表" sheetId="7" r:id="rId7"/>
    <sheet name="2020年一般公共预算“三公经费“财政拨款支出预算表" sheetId="8" r:id="rId8"/>
    <sheet name="大兴区财政局政府采购预算明细表" sheetId="9" r:id="rId9"/>
    <sheet name="项目支出绩效目标申报表" sheetId="10" r:id="rId10"/>
    <sheet name="政府购买服务预算财政拨款明细表" sheetId="11" r:id="rId11"/>
  </sheets>
  <calcPr calcId="144525"/>
</workbook>
</file>

<file path=xl/sharedStrings.xml><?xml version="1.0" encoding="utf-8"?>
<sst xmlns="http://schemas.openxmlformats.org/spreadsheetml/2006/main" count="332">
  <si>
    <t>大兴区财政局2020年收支预算总表</t>
  </si>
  <si>
    <t xml:space="preserve"> </t>
  </si>
  <si>
    <r>
      <rPr>
        <sz val="10.5"/>
        <color indexed="8"/>
        <rFont val="宋体"/>
        <charset val="134"/>
      </rPr>
      <t>　</t>
    </r>
    <r>
      <rPr>
        <sz val="9"/>
        <color indexed="8"/>
        <rFont val="宋体"/>
        <charset val="134"/>
      </rPr>
      <t>单位：万元</t>
    </r>
  </si>
  <si>
    <t>收  入</t>
  </si>
  <si>
    <t>支  出</t>
  </si>
  <si>
    <t>项  目</t>
  </si>
  <si>
    <t>预算数</t>
  </si>
  <si>
    <t>项   目</t>
  </si>
  <si>
    <t>一、一般公共预算财政拨款收入</t>
  </si>
  <si>
    <t>一、一般公共服务支出</t>
  </si>
  <si>
    <t>二、政府性基金预算财政拨款收入</t>
  </si>
  <si>
    <t>二、社会保障和就业支出</t>
  </si>
  <si>
    <t>三、事业收入</t>
  </si>
  <si>
    <t>三、卫生健康支出</t>
  </si>
  <si>
    <t>其中：专户核拨的事业收入</t>
  </si>
  <si>
    <t>四、教育支出</t>
  </si>
  <si>
    <t>四、事业单位经营收入</t>
  </si>
  <si>
    <t>五、上级补助收入</t>
  </si>
  <si>
    <t>六、附属单位上缴收入</t>
  </si>
  <si>
    <t>七、其他收入</t>
  </si>
  <si>
    <t>本年收入合计</t>
  </si>
  <si>
    <t>本年支出合计</t>
  </si>
  <si>
    <t>八、用事业基金弥补收支差额</t>
  </si>
  <si>
    <t>结转下年</t>
  </si>
  <si>
    <t>九、上年结转</t>
  </si>
  <si>
    <t xml:space="preserve">      收  入  总  计</t>
  </si>
  <si>
    <t xml:space="preserve">      支  出  总  计</t>
  </si>
  <si>
    <t>大兴区财政局2020年收入预算表</t>
  </si>
  <si>
    <t>单位：万元</t>
  </si>
  <si>
    <t>功能分类科目</t>
  </si>
  <si>
    <t>合计</t>
  </si>
  <si>
    <t>上年结转</t>
  </si>
  <si>
    <t>一般公共预算财政拨款收入</t>
  </si>
  <si>
    <t>政府性基金预算财政拨款收入</t>
  </si>
  <si>
    <t>事业收入</t>
  </si>
  <si>
    <t>事业单位经营收入</t>
  </si>
  <si>
    <t>上级补助收入</t>
  </si>
  <si>
    <t>附属单位上缴收入</t>
  </si>
  <si>
    <t>其他收入</t>
  </si>
  <si>
    <t>用事业基金弥补收支差额</t>
  </si>
  <si>
    <t>科目编码</t>
  </si>
  <si>
    <t>科目名称</t>
  </si>
  <si>
    <t>金额</t>
  </si>
  <si>
    <t>一般公共服务支出</t>
  </si>
  <si>
    <t>财政事务</t>
  </si>
  <si>
    <t>行政运行</t>
  </si>
  <si>
    <t>信息化建设</t>
  </si>
  <si>
    <t>财政委托业务支出</t>
  </si>
  <si>
    <t>事业运行</t>
  </si>
  <si>
    <t>其他财政事务支出</t>
  </si>
  <si>
    <t>教育支出</t>
  </si>
  <si>
    <t>进修及培训</t>
  </si>
  <si>
    <t>培训支出</t>
  </si>
  <si>
    <t>社会保障和就业支出</t>
  </si>
  <si>
    <t>行政事业单位养老支出</t>
  </si>
  <si>
    <t>行政单位离退休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</si>
  <si>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</si>
  <si>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</si>
  <si>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</si>
  <si>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</si>
  <si>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</si>
  <si>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事业单位医疗</t>
  </si>
  <si>
    <t>公务员医疗补助</t>
  </si>
  <si>
    <t>合    计</t>
  </si>
  <si>
    <t>大兴区财政局2020年支出预算表</t>
  </si>
  <si>
    <r>
      <rPr>
        <b/>
        <sz val="12"/>
        <color indexed="8"/>
        <rFont val="黑体"/>
        <charset val="134"/>
      </rPr>
      <t xml:space="preserve">                                                              </t>
    </r>
    <r>
      <rPr>
        <b/>
        <sz val="10.5"/>
        <color indexed="8"/>
        <rFont val="黑体"/>
        <charset val="134"/>
      </rPr>
      <t>单位：万元</t>
    </r>
  </si>
  <si>
    <t>政府支出经济分类科目</t>
  </si>
  <si>
    <t>部门支出经济分类科目</t>
  </si>
  <si>
    <t>基本支出</t>
  </si>
  <si>
    <t>项目支出</t>
  </si>
  <si>
    <t>上缴上级支出</t>
  </si>
  <si>
    <t>事业单位经营支出</t>
  </si>
  <si>
    <t>对附属单位补助支出</t>
  </si>
  <si>
    <t>机关工资福利支出</t>
  </si>
  <si>
    <t>工资福利支出</t>
  </si>
  <si>
    <t>对个人和家庭的补助</t>
  </si>
  <si>
    <t>机关商品和服务支出</t>
  </si>
  <si>
    <t>商品和服务支出</t>
  </si>
  <si>
    <t>办公经费</t>
  </si>
  <si>
    <t>物业管理费</t>
  </si>
  <si>
    <t>公务接待费</t>
  </si>
  <si>
    <t>工会经费</t>
  </si>
  <si>
    <t>福利费</t>
  </si>
  <si>
    <t>公务用车运行维护费</t>
  </si>
  <si>
    <t>其他交通费用</t>
  </si>
  <si>
    <t>维修（护）费</t>
  </si>
  <si>
    <t>机关资本性支出（一）</t>
  </si>
  <si>
    <t>资本性支出</t>
  </si>
  <si>
    <t>设备购置</t>
  </si>
  <si>
    <t>办公设备购置</t>
  </si>
  <si>
    <t>大兴区财政局2020年财政拨款收支预算表</t>
  </si>
  <si>
    <t>收    入</t>
  </si>
  <si>
    <t>支    出</t>
  </si>
  <si>
    <t>一般公共预算财政拨款预算数</t>
  </si>
  <si>
    <t>政府性基金预算财政拨款预算数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</si>
  <si>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</si>
  <si>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</si>
  <si>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</si>
  <si>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</si>
  <si>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</si>
  <si>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</si>
  <si>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 xml:space="preserve"> (三)卫生健康支出</t>
  </si>
  <si>
    <t>（四）教育支出</t>
  </si>
  <si>
    <t>二、上年结转</t>
  </si>
  <si>
    <t>　二、结转下年</t>
  </si>
  <si>
    <t>支  出  总  计</t>
  </si>
  <si>
    <t>大兴区财政局</t>
  </si>
  <si>
    <t>2020年一般公共预算财政拨款支出预算表</t>
  </si>
  <si>
    <t xml:space="preserve">                                                                    单位：万元</t>
  </si>
  <si>
    <t>2019年执行数</t>
  </si>
  <si>
    <t>2020年年初预算数</t>
  </si>
  <si>
    <t>2020年预算数比上年执行数</t>
  </si>
  <si>
    <t>小计</t>
  </si>
  <si>
    <t>增减额</t>
  </si>
  <si>
    <t>增减%</t>
  </si>
  <si>
    <t xml:space="preserve">  行政运行</t>
  </si>
  <si>
    <t xml:space="preserve">  信息化建设</t>
  </si>
  <si>
    <t xml:space="preserve">  财政委托业务支出</t>
  </si>
  <si>
    <t xml:space="preserve">  事业运行</t>
  </si>
  <si>
    <t xml:space="preserve">  其他财政事务支出</t>
  </si>
  <si>
    <t xml:space="preserve">  培训支出</t>
  </si>
  <si>
    <t>住房保障支出</t>
  </si>
  <si>
    <t>住房改革支出</t>
  </si>
  <si>
    <t xml:space="preserve">  购房补贴</t>
  </si>
  <si>
    <t>其他支出</t>
  </si>
  <si>
    <t>2020年一般公共预算财政拨款基本支出预算表</t>
  </si>
  <si>
    <t>2020年基本支出</t>
  </si>
  <si>
    <t>人员支出</t>
  </si>
  <si>
    <t>公用支出</t>
  </si>
  <si>
    <t>工资奖金津补贴</t>
  </si>
  <si>
    <t>基本工资</t>
  </si>
  <si>
    <t>津贴补贴</t>
  </si>
  <si>
    <t>奖金</t>
  </si>
  <si>
    <t>社会保障缴费</t>
  </si>
  <si>
    <t xml:space="preserve"> 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</si>
  <si>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</si>
  <si>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</si>
  <si>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</si>
  <si>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</si>
  <si>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</si>
  <si>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</si>
  <si>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</si>
  <si>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</si>
  <si>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</si>
  <si>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</si>
  <si>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取暖费</t>
  </si>
  <si>
    <t>物业费</t>
  </si>
  <si>
    <t>差旅费</t>
  </si>
  <si>
    <t>会议费</t>
  </si>
  <si>
    <t>培训费</t>
  </si>
  <si>
    <t>其他商品和服务支出</t>
  </si>
  <si>
    <t xml:space="preserve">津贴补贴
</t>
  </si>
  <si>
    <t>机关事业单位基本养老保险缴费</t>
  </si>
  <si>
    <t>对个人和家庭补助支出</t>
  </si>
  <si>
    <t>离退休费</t>
  </si>
  <si>
    <t>退休费</t>
  </si>
  <si>
    <t>社会福利和救助</t>
  </si>
  <si>
    <t>生活补助</t>
  </si>
  <si>
    <t>其他对个人和家庭补助</t>
  </si>
  <si>
    <t>其他对个人和家庭的补助</t>
  </si>
  <si>
    <t>2020年政府性基金预算财政拨款支出预算表</t>
  </si>
  <si>
    <t>部门指出经济分类科目</t>
  </si>
  <si>
    <t>本年政府性基金预算支出</t>
  </si>
  <si>
    <t>2020年一般公共预算“三公经费”</t>
  </si>
  <si>
    <t>财政拨款支出预算表</t>
  </si>
  <si>
    <t>项    目</t>
  </si>
  <si>
    <t>2019年预算数</t>
  </si>
  <si>
    <t>2019年预算执行数</t>
  </si>
  <si>
    <t>2020年预算数</t>
  </si>
  <si>
    <t>1．因公出国（境）费用</t>
  </si>
  <si>
    <t>2．公务接待费</t>
  </si>
  <si>
    <t>3．公务用车费</t>
  </si>
  <si>
    <t xml:space="preserve">  其中：（1）公务用车运行维护费</t>
  </si>
  <si>
    <t xml:space="preserve">        （2）公务用车购置</t>
  </si>
  <si>
    <r>
      <rPr>
        <b/>
        <sz val="16"/>
        <color indexed="8"/>
        <rFont val="黑体"/>
        <charset val="134"/>
      </rPr>
      <t>大兴区财政局</t>
    </r>
    <r>
      <rPr>
        <b/>
        <sz val="16"/>
        <color indexed="8"/>
        <rFont val="黑体"/>
        <charset val="134"/>
      </rPr>
      <t>政府采购预算明细表</t>
    </r>
  </si>
  <si>
    <t>单位:万元</t>
  </si>
  <si>
    <t>项目</t>
  </si>
  <si>
    <t>总计</t>
  </si>
  <si>
    <t>财政性资金</t>
  </si>
  <si>
    <t>非财政性资金</t>
  </si>
  <si>
    <t>一般公共预算</t>
  </si>
  <si>
    <t>政府性基金预算</t>
  </si>
  <si>
    <t>其他资金</t>
  </si>
  <si>
    <t>货物</t>
  </si>
  <si>
    <t>工程</t>
  </si>
  <si>
    <t>服务</t>
  </si>
  <si>
    <t>项目支出绩效目标申报表</t>
  </si>
  <si>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charset val="134"/>
      </rPr>
      <t xml:space="preserve"> 2020</t>
    </r>
    <r>
      <rPr>
        <sz val="10"/>
        <color indexed="8"/>
        <rFont val="宋体"/>
        <charset val="134"/>
      </rPr>
      <t>年度）</t>
    </r>
  </si>
  <si>
    <t>项目名称</t>
  </si>
  <si>
    <t>2020年财政支出预算绩效管理服务经费</t>
  </si>
  <si>
    <t>申请数合计（万元）</t>
  </si>
  <si>
    <t>项目绩效目标</t>
  </si>
  <si>
    <t>以助力节约财政资金、提高财政资金使用效益为目标，为支出科室编制部门预算和安排资金提供重要参考依据，切实做好财政支出预算绩效管理工作</t>
  </si>
  <si>
    <t>绩效指标</t>
  </si>
  <si>
    <t>一级指标</t>
  </si>
  <si>
    <t>二级指标</t>
  </si>
  <si>
    <t>具体指标（指标内容、指标值）</t>
  </si>
  <si>
    <t>产出指标</t>
  </si>
  <si>
    <r>
      <rPr>
        <sz val="10"/>
        <color indexed="8"/>
        <rFont val="宋体"/>
        <charset val="134"/>
      </rPr>
      <t>产出</t>
    </r>
    <r>
      <rPr>
        <sz val="10"/>
        <color indexed="8"/>
        <rFont val="宋体"/>
        <charset val="134"/>
      </rPr>
      <t>数量指标</t>
    </r>
  </si>
  <si>
    <t>1.事前评估项目：不少于25个，以各支出科室送评项目数量为准。</t>
  </si>
  <si>
    <t>2.部门整体跟踪：不少于5个，以各支出科室送评项目数量为准。</t>
  </si>
  <si>
    <t>3.部门整体及项目事后评价：不少于35个，以各支出科室送评项目数量为准。</t>
  </si>
  <si>
    <t>4.组织财政支出绩效管理培训会次数：全年不少于2次。</t>
  </si>
  <si>
    <t>产出质量指标</t>
  </si>
  <si>
    <t>1.聘请专家质量：参照市级专家库标准执行。</t>
  </si>
  <si>
    <t>2.中介机构遴选：全部为大兴区财政支出预算绩效管理中标单位。</t>
  </si>
  <si>
    <t>3.绩效报告：做好三级复核，清晰、完整、真实的反应项目情况。</t>
  </si>
  <si>
    <r>
      <rPr>
        <sz val="10"/>
        <color indexed="8"/>
        <rFont val="宋体"/>
        <charset val="134"/>
      </rPr>
      <t>产出</t>
    </r>
    <r>
      <rPr>
        <sz val="10"/>
        <color indexed="8"/>
        <rFont val="宋体"/>
        <charset val="134"/>
      </rPr>
      <t>进度指标</t>
    </r>
  </si>
  <si>
    <t>1.事前评估：随时申报、随时评估、随时入库。</t>
  </si>
  <si>
    <t>2.部门整体跟踪：全年。</t>
  </si>
  <si>
    <t>3.事后评价：2020年5月-11月。</t>
  </si>
  <si>
    <t>4.组织财政支出绩效管理培训会：2020年5月、10月各一次。</t>
  </si>
  <si>
    <r>
      <rPr>
        <sz val="10"/>
        <color indexed="8"/>
        <rFont val="宋体"/>
        <charset val="134"/>
      </rPr>
      <t>产出</t>
    </r>
    <r>
      <rPr>
        <sz val="10"/>
        <color indexed="8"/>
        <rFont val="宋体"/>
        <charset val="134"/>
      </rPr>
      <t>成本指标</t>
    </r>
  </si>
  <si>
    <t>不超过600万元。付费标准：按《大兴区财政局聘用社会中介机构付费标准》执行。</t>
  </si>
  <si>
    <t>其他产出指标</t>
  </si>
  <si>
    <t>无</t>
  </si>
  <si>
    <t>效果指标</t>
  </si>
  <si>
    <t>经济效益指标</t>
  </si>
  <si>
    <t>财政资金使用效益：减少不合理支出，节约财政资金。</t>
  </si>
  <si>
    <t>社会效益指标</t>
  </si>
  <si>
    <t>政府公共服务建设：资源配置得到优化。</t>
  </si>
  <si>
    <t>环境效益指标</t>
  </si>
  <si>
    <t>可持续影响指标</t>
  </si>
  <si>
    <t>预算项目单位绩效意识：得到提升。</t>
  </si>
  <si>
    <t>服务对象满意度指标</t>
  </si>
  <si>
    <t>业务支出科室满意度：不低于95%。</t>
  </si>
  <si>
    <t>其他效益指标</t>
  </si>
  <si>
    <t>其他说明的问题</t>
  </si>
  <si>
    <t>注：重点项目预算的绩效目标的公开工作逐步开展，此表由部分相关部门填报。</t>
  </si>
  <si>
    <t>北京市大兴区财政局政府购买服务预算财政拨款明细表</t>
  </si>
  <si>
    <t>北京市大兴区财政局政府购买服务指导性目录</t>
  </si>
  <si>
    <t>单位：万元（保留六位小数）</t>
  </si>
  <si>
    <t>代码</t>
  </si>
  <si>
    <t>一级目录</t>
  </si>
  <si>
    <t>二级目录</t>
  </si>
  <si>
    <t>三级目录</t>
  </si>
  <si>
    <t>备注</t>
  </si>
  <si>
    <t>编码（代码）</t>
  </si>
  <si>
    <t>政府购买服务目录及项目名称</t>
  </si>
  <si>
    <t>支出功能分类科目</t>
  </si>
  <si>
    <t>预算批复数</t>
  </si>
  <si>
    <t>北京市大兴区财政局</t>
  </si>
  <si>
    <t xml:space="preserve">    北京市大兴区财政局本级行政</t>
  </si>
  <si>
    <t>614012B</t>
  </si>
  <si>
    <t>社会管理性服务</t>
  </si>
  <si>
    <t xml:space="preserve">    614012E</t>
  </si>
  <si>
    <t xml:space="preserve">        政府履职所需辅助性服务</t>
  </si>
  <si>
    <t>614012B11</t>
  </si>
  <si>
    <t>公共公益宣传</t>
  </si>
  <si>
    <t xml:space="preserve">      614012E03</t>
  </si>
  <si>
    <t xml:space="preserve">            财务会计审计服务</t>
  </si>
  <si>
    <t>614012B1101</t>
  </si>
  <si>
    <t>财政事务宣传服务</t>
  </si>
  <si>
    <t xml:space="preserve">           614012E0301</t>
  </si>
  <si>
    <t xml:space="preserve">                财政事务会计审计服务-公立医院薪酬改革委托服务</t>
  </si>
  <si>
    <t>2010699 其他财政事务支出</t>
  </si>
  <si>
    <t>614012C</t>
  </si>
  <si>
    <t>行业管理与协调性服务</t>
  </si>
  <si>
    <t xml:space="preserve">      614012E01</t>
  </si>
  <si>
    <t xml:space="preserve">            法律服务</t>
  </si>
  <si>
    <t>614012C01</t>
  </si>
  <si>
    <t>行业职业资格和水平测试管理</t>
  </si>
  <si>
    <t xml:space="preserve">           614012E0101</t>
  </si>
  <si>
    <t xml:space="preserve">                法律顾问服务-聘请法律顾问服务</t>
  </si>
  <si>
    <t>614012C0101</t>
  </si>
  <si>
    <t>会计考试相关服务</t>
  </si>
  <si>
    <t xml:space="preserve">      614012E02</t>
  </si>
  <si>
    <t xml:space="preserve">            课题研究和社会调查</t>
  </si>
  <si>
    <t>614012C0102</t>
  </si>
  <si>
    <t>会计职称评审相关服务</t>
  </si>
  <si>
    <t xml:space="preserve">           614012E0201</t>
  </si>
  <si>
    <t xml:space="preserve">                财政业务调查研究-全区各行政事业单位资产报表及事业单位产权登记事项服务</t>
  </si>
  <si>
    <t>2010608 财政委托业务支出</t>
  </si>
  <si>
    <t xml:space="preserve">                财政业务调查研究-财政志编纂费</t>
  </si>
  <si>
    <t>614012C0103</t>
  </si>
  <si>
    <t>其他会计管理相关服务</t>
  </si>
  <si>
    <t xml:space="preserve">      614012E07</t>
  </si>
  <si>
    <t xml:space="preserve">            项目评审评估</t>
  </si>
  <si>
    <t xml:space="preserve">           614012E0701</t>
  </si>
  <si>
    <t xml:space="preserve">                财政业务评审服务-2020年度财政投资评审工作服务</t>
  </si>
  <si>
    <t>614012E</t>
  </si>
  <si>
    <t>政府履职所需辅助性服务</t>
  </si>
  <si>
    <t xml:space="preserve">           614012E0702</t>
  </si>
  <si>
    <t xml:space="preserve">                财政业务评估服务-内部控制外部评价检查服务</t>
  </si>
  <si>
    <t xml:space="preserve">                财政业务评估服务-内控风险评估委托服务</t>
  </si>
  <si>
    <t>614012E01</t>
  </si>
  <si>
    <t>法律服务</t>
  </si>
  <si>
    <t xml:space="preserve">      614012E05</t>
  </si>
  <si>
    <t xml:space="preserve">            监督检查</t>
  </si>
  <si>
    <t>614012E0101</t>
  </si>
  <si>
    <t>法律顾问服务</t>
  </si>
  <si>
    <t xml:space="preserve">           614012E0501</t>
  </si>
  <si>
    <t xml:space="preserve">                财政监督专项检查服务-财政监督检查工作服务</t>
  </si>
  <si>
    <t>614012E02</t>
  </si>
  <si>
    <t>课题研究和社会调查</t>
  </si>
  <si>
    <t xml:space="preserve">      614012E08</t>
  </si>
  <si>
    <t xml:space="preserve">            绩效评价</t>
  </si>
  <si>
    <t>614012E0201</t>
  </si>
  <si>
    <t>财政业务调查研究</t>
  </si>
  <si>
    <t xml:space="preserve">           614012E0801</t>
  </si>
  <si>
    <t xml:space="preserve">                财政业务绩效评价服务-2020年财政支出预算绩效管理工作服务</t>
  </si>
  <si>
    <t>614012E0701</t>
  </si>
  <si>
    <t>财政业务评审服务</t>
  </si>
  <si>
    <t>614012E0702</t>
  </si>
  <si>
    <t>财政业务评估服务</t>
  </si>
  <si>
    <t>614012E1106</t>
  </si>
  <si>
    <t>信息化系统建设</t>
  </si>
  <si>
    <t>614012E1107</t>
  </si>
  <si>
    <t>信息化咨询服务</t>
  </si>
  <si>
    <t>614012E1108</t>
  </si>
  <si>
    <t>绩效平台系统建设</t>
  </si>
  <si>
    <t>614012E12</t>
  </si>
  <si>
    <t>后勤服务</t>
  </si>
  <si>
    <t>614012E1201</t>
  </si>
  <si>
    <t>办公设备维修保养服务</t>
  </si>
  <si>
    <t>614012E1202</t>
  </si>
  <si>
    <t>物业服务</t>
  </si>
  <si>
    <t>614012E1203</t>
  </si>
  <si>
    <t>安全服务</t>
  </si>
  <si>
    <t>614012E1204</t>
  </si>
  <si>
    <t>印刷服务</t>
  </si>
  <si>
    <t>614012E1205</t>
  </si>
  <si>
    <t>餐饮服务</t>
  </si>
  <si>
    <t>614012E1206</t>
  </si>
  <si>
    <t>其它</t>
  </si>
  <si>
    <t>614012F</t>
  </si>
  <si>
    <t>其他</t>
  </si>
  <si>
    <t>614012F01</t>
  </si>
  <si>
    <t>其他适宜由社会力量承担的服务事项</t>
  </si>
  <si>
    <t>614012F0101</t>
  </si>
  <si>
    <t>614012F0102</t>
  </si>
  <si>
    <t>委托招标代理服务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</si>
</sst>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0000_ "/>
  </numFmts>
  <fonts count="47"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0.5"/>
      <color indexed="8"/>
      <name val="宋体"/>
      <charset val="134"/>
    </font>
    <font>
      <sz val="10.5"/>
      <color indexed="8"/>
      <name val="Times New Roman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.5"/>
      <name val="宋体"/>
      <charset val="134"/>
    </font>
    <font>
      <sz val="16"/>
      <color indexed="8"/>
      <name val="仿宋_GB2312"/>
      <charset val="134"/>
    </font>
    <font>
      <sz val="16"/>
      <color indexed="8"/>
      <name val="Calibri"/>
      <charset val="134"/>
    </font>
    <font>
      <b/>
      <sz val="12"/>
      <color indexed="8"/>
      <name val="黑体"/>
      <charset val="134"/>
    </font>
    <font>
      <sz val="10"/>
      <color indexed="8"/>
      <name val="Arial Unicode MS"/>
      <charset val="134"/>
    </font>
    <font>
      <sz val="7.5"/>
      <color indexed="8"/>
      <name val="宋体"/>
      <charset val="134"/>
    </font>
    <font>
      <sz val="9"/>
      <color indexed="9"/>
      <name val="宋体"/>
      <charset val="134"/>
    </font>
    <font>
      <sz val="9"/>
      <color indexed="8"/>
      <name val="仿宋_GB2312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0"/>
      <color indexed="8"/>
      <name val="Times New Roman"/>
      <charset val="134"/>
    </font>
    <font>
      <b/>
      <sz val="10.5"/>
      <color indexed="8"/>
      <name val="黑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4" borderId="42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43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47" applyNumberFormat="0" applyFill="0" applyAlignment="0" applyProtection="0">
      <alignment vertical="center"/>
    </xf>
    <xf numFmtId="0" fontId="43" fillId="0" borderId="4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3" borderId="44" applyNumberFormat="0" applyAlignment="0" applyProtection="0">
      <alignment vertical="center"/>
    </xf>
    <xf numFmtId="0" fontId="35" fillId="3" borderId="42" applyNumberFormat="0" applyAlignment="0" applyProtection="0">
      <alignment vertical="center"/>
    </xf>
    <xf numFmtId="0" fontId="39" fillId="9" borderId="45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1" fillId="0" borderId="46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5" fillId="0" borderId="2" xfId="0" applyFont="1" applyFill="1" applyBorder="1" applyAlignment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9" fillId="0" borderId="31" xfId="0" applyFont="1" applyBorder="1" applyAlignment="1">
      <alignment horizontal="justify" wrapText="1"/>
    </xf>
    <xf numFmtId="0" fontId="9" fillId="0" borderId="32" xfId="0" applyFont="1" applyBorder="1" applyAlignment="1">
      <alignment horizontal="right" wrapText="1"/>
    </xf>
    <xf numFmtId="0" fontId="12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3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justify" vertical="center" wrapText="1"/>
    </xf>
    <xf numFmtId="0" fontId="9" fillId="0" borderId="37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center" vertical="center" wrapText="1"/>
    </xf>
    <xf numFmtId="0" fontId="0" fillId="0" borderId="37" xfId="0" applyBorder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1" fillId="0" borderId="32" xfId="0" applyFont="1" applyBorder="1" applyAlignment="1">
      <alignment horizontal="left" wrapText="1"/>
    </xf>
    <xf numFmtId="0" fontId="11" fillId="0" borderId="32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right" vertical="top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justify" vertical="center" wrapText="1"/>
    </xf>
    <xf numFmtId="0" fontId="11" fillId="0" borderId="37" xfId="0" applyFont="1" applyBorder="1" applyAlignment="1">
      <alignment horizontal="justify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justify" vertical="top" wrapText="1"/>
    </xf>
    <xf numFmtId="0" fontId="10" fillId="0" borderId="37" xfId="0" applyFont="1" applyBorder="1" applyAlignment="1">
      <alignment horizontal="right" vertical="top" wrapText="1"/>
    </xf>
    <xf numFmtId="0" fontId="14" fillId="0" borderId="36" xfId="0" applyFont="1" applyBorder="1" applyAlignment="1">
      <alignment horizontal="justify" vertical="center" wrapText="1"/>
    </xf>
    <xf numFmtId="0" fontId="11" fillId="0" borderId="38" xfId="0" applyFont="1" applyBorder="1" applyAlignment="1">
      <alignment horizontal="justify" vertical="center" wrapText="1"/>
    </xf>
    <xf numFmtId="0" fontId="11" fillId="0" borderId="39" xfId="0" applyFont="1" applyBorder="1" applyAlignment="1">
      <alignment horizontal="justify" vertical="top" wrapText="1"/>
    </xf>
    <xf numFmtId="0" fontId="11" fillId="0" borderId="40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top" wrapText="1"/>
    </xf>
    <xf numFmtId="0" fontId="12" fillId="0" borderId="37" xfId="0" applyFont="1" applyBorder="1" applyAlignment="1">
      <alignment horizontal="right" vertical="top" wrapText="1"/>
    </xf>
    <xf numFmtId="0" fontId="16" fillId="0" borderId="0" xfId="0" applyFont="1" applyAlignment="1">
      <alignment horizontal="justify" vertical="center"/>
    </xf>
    <xf numFmtId="0" fontId="17" fillId="0" borderId="37" xfId="0" applyFont="1" applyBorder="1" applyAlignment="1">
      <alignment horizontal="justify" vertical="center" wrapText="1"/>
    </xf>
    <xf numFmtId="0" fontId="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1" fillId="0" borderId="32" xfId="0" applyFont="1" applyFill="1" applyBorder="1" applyAlignment="1">
      <alignment horizontal="right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vertical="center" wrapText="1"/>
    </xf>
    <xf numFmtId="0" fontId="14" fillId="2" borderId="39" xfId="0" applyFont="1" applyFill="1" applyBorder="1" applyAlignment="1">
      <alignment vertical="center" wrapText="1"/>
    </xf>
    <xf numFmtId="0" fontId="14" fillId="2" borderId="34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top" wrapText="1"/>
    </xf>
    <xf numFmtId="0" fontId="13" fillId="0" borderId="2" xfId="0" applyNumberFormat="1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6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right" vertical="top" wrapText="1"/>
    </xf>
    <xf numFmtId="0" fontId="10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11" fillId="0" borderId="7" xfId="0" applyFont="1" applyBorder="1" applyAlignment="1">
      <alignment horizontal="right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 indent="2"/>
    </xf>
    <xf numFmtId="0" fontId="10" fillId="0" borderId="9" xfId="0" applyFont="1" applyBorder="1" applyAlignment="1">
      <alignment horizontal="right" wrapText="1"/>
    </xf>
    <xf numFmtId="0" fontId="10" fillId="0" borderId="9" xfId="0" applyFont="1" applyBorder="1" applyAlignment="1">
      <alignment horizontal="left" wrapText="1"/>
    </xf>
    <xf numFmtId="0" fontId="10" fillId="0" borderId="9" xfId="0" applyFont="1" applyFill="1" applyBorder="1" applyAlignment="1">
      <alignment horizontal="right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indent="2"/>
    </xf>
    <xf numFmtId="0" fontId="11" fillId="0" borderId="2" xfId="0" applyFont="1" applyBorder="1" applyAlignment="1">
      <alignment horizontal="center" vertical="center" wrapText="1" indent="2"/>
    </xf>
    <xf numFmtId="0" fontId="11" fillId="0" borderId="2" xfId="0" applyFont="1" applyBorder="1" applyAlignment="1">
      <alignment horizontal="center" vertical="center" wrapText="1" indent="4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0" fontId="2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0" fontId="13" fillId="0" borderId="2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12" fillId="0" borderId="8" xfId="0" applyFont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26" fillId="0" borderId="0" xfId="0" applyFont="1" applyAlignment="1">
      <alignment horizontal="justify" vertical="center" indent="2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"/>
  <sheetViews>
    <sheetView tabSelected="1" workbookViewId="0">
      <selection activeCell="C8" sqref="C8"/>
    </sheetView>
  </sheetViews>
  <sheetFormatPr defaultColWidth="9" defaultRowHeight="13.5" outlineLevelCol="3"/>
  <cols>
    <col min="1" max="1" width="28.625" customWidth="1"/>
    <col min="2" max="4" width="18.5" customWidth="1"/>
  </cols>
  <sheetData>
    <row r="1" s="230" customFormat="1" ht="20.25" spans="1:4">
      <c r="A1" s="181" t="s">
        <v>0</v>
      </c>
      <c r="B1" s="181"/>
      <c r="C1" s="181"/>
      <c r="D1" s="181"/>
    </row>
    <row r="2" ht="20.25" spans="1:1">
      <c r="A2" s="160" t="s">
        <v>1</v>
      </c>
    </row>
    <row r="3" ht="14.25" spans="1:4">
      <c r="A3" s="182"/>
      <c r="B3" s="182"/>
      <c r="C3" s="182"/>
      <c r="D3" s="183" t="s">
        <v>2</v>
      </c>
    </row>
    <row r="4" ht="25" customHeight="1" spans="1:4">
      <c r="A4" s="231" t="s">
        <v>3</v>
      </c>
      <c r="B4" s="231"/>
      <c r="C4" s="232" t="s">
        <v>4</v>
      </c>
      <c r="D4" s="232"/>
    </row>
    <row r="5" ht="25" customHeight="1" spans="1:4">
      <c r="A5" s="233" t="s">
        <v>5</v>
      </c>
      <c r="B5" s="234" t="s">
        <v>6</v>
      </c>
      <c r="C5" s="234" t="s">
        <v>7</v>
      </c>
      <c r="D5" s="234" t="s">
        <v>6</v>
      </c>
    </row>
    <row r="6" ht="22" customHeight="1" spans="1:4">
      <c r="A6" s="187" t="s">
        <v>8</v>
      </c>
      <c r="B6" s="188">
        <v>7022.62</v>
      </c>
      <c r="C6" s="189" t="s">
        <v>9</v>
      </c>
      <c r="D6" s="188">
        <v>6265.26</v>
      </c>
    </row>
    <row r="7" ht="22" customHeight="1" spans="1:4">
      <c r="A7" s="187" t="s">
        <v>10</v>
      </c>
      <c r="B7" s="188"/>
      <c r="C7" s="189" t="s">
        <v>11</v>
      </c>
      <c r="D7" s="188">
        <v>394.46</v>
      </c>
    </row>
    <row r="8" ht="22" customHeight="1" spans="1:4">
      <c r="A8" s="187" t="s">
        <v>12</v>
      </c>
      <c r="B8" s="188"/>
      <c r="C8" s="189" t="s">
        <v>13</v>
      </c>
      <c r="D8" s="188">
        <v>306.3</v>
      </c>
    </row>
    <row r="9" ht="22" customHeight="1" spans="1:4">
      <c r="A9" s="235" t="s">
        <v>14</v>
      </c>
      <c r="B9" s="188"/>
      <c r="C9" s="189" t="s">
        <v>15</v>
      </c>
      <c r="D9" s="188">
        <v>56.6</v>
      </c>
    </row>
    <row r="10" ht="22" customHeight="1" spans="1:4">
      <c r="A10" s="187" t="s">
        <v>16</v>
      </c>
      <c r="B10" s="188"/>
      <c r="C10" s="189"/>
      <c r="D10" s="188"/>
    </row>
    <row r="11" ht="22" customHeight="1" spans="1:4">
      <c r="A11" s="187" t="s">
        <v>17</v>
      </c>
      <c r="B11" s="188"/>
      <c r="C11" s="189"/>
      <c r="D11" s="188"/>
    </row>
    <row r="12" ht="22" customHeight="1" spans="1:4">
      <c r="A12" s="187" t="s">
        <v>18</v>
      </c>
      <c r="B12" s="188"/>
      <c r="C12" s="189"/>
      <c r="D12" s="188"/>
    </row>
    <row r="13" ht="22" customHeight="1" spans="1:4">
      <c r="A13" s="187" t="s">
        <v>19</v>
      </c>
      <c r="B13" s="188"/>
      <c r="C13" s="189"/>
      <c r="D13" s="188"/>
    </row>
    <row r="14" ht="22" customHeight="1" spans="1:4">
      <c r="A14" s="187"/>
      <c r="B14" s="188"/>
      <c r="C14" s="189"/>
      <c r="D14" s="188"/>
    </row>
    <row r="15" ht="22" customHeight="1" spans="1:4">
      <c r="A15" s="236" t="s">
        <v>20</v>
      </c>
      <c r="B15" s="188">
        <v>7022.62</v>
      </c>
      <c r="C15" s="195" t="s">
        <v>21</v>
      </c>
      <c r="D15" s="188">
        <v>7022.62</v>
      </c>
    </row>
    <row r="16" ht="22" customHeight="1" spans="1:4">
      <c r="A16" s="187" t="s">
        <v>22</v>
      </c>
      <c r="B16" s="188"/>
      <c r="C16" s="189" t="s">
        <v>23</v>
      </c>
      <c r="D16" s="188"/>
    </row>
    <row r="17" ht="22" customHeight="1" spans="1:4">
      <c r="A17" s="187" t="s">
        <v>24</v>
      </c>
      <c r="B17" s="237"/>
      <c r="C17" s="189"/>
      <c r="D17" s="188"/>
    </row>
    <row r="18" ht="22" customHeight="1" spans="1:4">
      <c r="A18" s="187"/>
      <c r="B18" s="188"/>
      <c r="C18" s="189"/>
      <c r="D18" s="188"/>
    </row>
    <row r="19" ht="22" customHeight="1" spans="1:4">
      <c r="A19" s="194" t="s">
        <v>25</v>
      </c>
      <c r="B19" s="188">
        <v>7022.62</v>
      </c>
      <c r="C19" s="238" t="s">
        <v>26</v>
      </c>
      <c r="D19" s="188">
        <v>7022.62</v>
      </c>
    </row>
    <row r="20" spans="1:1">
      <c r="A20" s="239" t="s">
        <v>1</v>
      </c>
    </row>
  </sheetData>
  <mergeCells count="3">
    <mergeCell ref="A1:D1"/>
    <mergeCell ref="A4:B4"/>
    <mergeCell ref="C4:D4"/>
  </mergeCell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workbookViewId="0">
      <selection activeCell="D20" sqref="D20:F20"/>
    </sheetView>
  </sheetViews>
  <sheetFormatPr defaultColWidth="9" defaultRowHeight="13.5" outlineLevelCol="5"/>
  <cols>
    <col min="1" max="1" width="9.81666666666667" customWidth="1"/>
    <col min="2" max="2" width="11" customWidth="1"/>
    <col min="3" max="3" width="12.375" customWidth="1"/>
    <col min="4" max="4" width="7.875" customWidth="1"/>
    <col min="6" max="6" width="31.375" customWidth="1"/>
  </cols>
  <sheetData>
    <row r="1" customFormat="1" ht="20.25" customHeight="1" spans="1:6">
      <c r="A1" s="49" t="s">
        <v>186</v>
      </c>
      <c r="B1" s="49"/>
      <c r="C1" s="49"/>
      <c r="D1" s="49"/>
      <c r="E1" s="49"/>
      <c r="F1" s="49"/>
    </row>
    <row r="2" customFormat="1" ht="15" customHeight="1" spans="1:6">
      <c r="A2" s="50" t="s">
        <v>187</v>
      </c>
      <c r="B2" s="50"/>
      <c r="C2" s="50"/>
      <c r="D2" s="50"/>
      <c r="E2" s="50"/>
      <c r="F2" s="50"/>
    </row>
    <row r="3" customFormat="1" ht="24" customHeight="1" spans="1:6">
      <c r="A3" s="51" t="s">
        <v>188</v>
      </c>
      <c r="B3" s="52" t="s">
        <v>189</v>
      </c>
      <c r="C3" s="52"/>
      <c r="D3" s="52"/>
      <c r="E3" s="53" t="s">
        <v>190</v>
      </c>
      <c r="F3" s="54">
        <v>600</v>
      </c>
    </row>
    <row r="4" customFormat="1" ht="45" customHeight="1" spans="1:6">
      <c r="A4" s="55" t="s">
        <v>191</v>
      </c>
      <c r="B4" s="56" t="s">
        <v>192</v>
      </c>
      <c r="C4" s="56"/>
      <c r="D4" s="56"/>
      <c r="E4" s="56"/>
      <c r="F4" s="56"/>
    </row>
    <row r="5" customFormat="1" ht="15" customHeight="1" spans="1:6">
      <c r="A5" s="57" t="s">
        <v>193</v>
      </c>
      <c r="B5" s="56" t="s">
        <v>194</v>
      </c>
      <c r="C5" s="58" t="s">
        <v>195</v>
      </c>
      <c r="D5" s="58" t="s">
        <v>196</v>
      </c>
      <c r="E5" s="58"/>
      <c r="F5" s="58"/>
    </row>
    <row r="6" customFormat="1" ht="30" customHeight="1" spans="1:6">
      <c r="A6" s="57"/>
      <c r="B6" s="59" t="s">
        <v>197</v>
      </c>
      <c r="C6" s="60" t="s">
        <v>198</v>
      </c>
      <c r="D6" s="61" t="s">
        <v>199</v>
      </c>
      <c r="E6" s="62"/>
      <c r="F6" s="63"/>
    </row>
    <row r="7" customFormat="1" ht="27" customHeight="1" spans="1:6">
      <c r="A7" s="57"/>
      <c r="B7" s="59"/>
      <c r="C7" s="55"/>
      <c r="D7" s="64" t="s">
        <v>200</v>
      </c>
      <c r="E7" s="65"/>
      <c r="F7" s="66"/>
    </row>
    <row r="8" customFormat="1" ht="30" customHeight="1" spans="1:6">
      <c r="A8" s="57"/>
      <c r="B8" s="59"/>
      <c r="C8" s="55"/>
      <c r="D8" s="64" t="s">
        <v>201</v>
      </c>
      <c r="E8" s="65"/>
      <c r="F8" s="66"/>
    </row>
    <row r="9" customFormat="1" ht="30" customHeight="1" spans="1:6">
      <c r="A9" s="57"/>
      <c r="B9" s="59"/>
      <c r="C9" s="55"/>
      <c r="D9" s="67" t="s">
        <v>202</v>
      </c>
      <c r="E9" s="68"/>
      <c r="F9" s="69"/>
    </row>
    <row r="10" customFormat="1" ht="28" customHeight="1" spans="1:6">
      <c r="A10" s="57"/>
      <c r="B10" s="70"/>
      <c r="C10" s="71" t="s">
        <v>203</v>
      </c>
      <c r="D10" s="61" t="s">
        <v>204</v>
      </c>
      <c r="E10" s="62"/>
      <c r="F10" s="63"/>
    </row>
    <row r="11" customFormat="1" ht="27" customHeight="1" spans="1:6">
      <c r="A11" s="57"/>
      <c r="B11" s="70"/>
      <c r="C11" s="72"/>
      <c r="D11" s="64" t="s">
        <v>205</v>
      </c>
      <c r="E11" s="65"/>
      <c r="F11" s="66"/>
    </row>
    <row r="12" customFormat="1" ht="29" customHeight="1" spans="1:6">
      <c r="A12" s="57"/>
      <c r="B12" s="70"/>
      <c r="C12" s="73"/>
      <c r="D12" s="67" t="s">
        <v>206</v>
      </c>
      <c r="E12" s="68"/>
      <c r="F12" s="69"/>
    </row>
    <row r="13" customFormat="1" ht="26" customHeight="1" spans="1:6">
      <c r="A13" s="57"/>
      <c r="B13" s="59"/>
      <c r="C13" s="60" t="s">
        <v>207</v>
      </c>
      <c r="D13" s="61" t="s">
        <v>208</v>
      </c>
      <c r="E13" s="62"/>
      <c r="F13" s="63"/>
    </row>
    <row r="14" customFormat="1" ht="25" customHeight="1" spans="1:6">
      <c r="A14" s="57"/>
      <c r="B14" s="59"/>
      <c r="C14" s="55"/>
      <c r="D14" s="64" t="s">
        <v>209</v>
      </c>
      <c r="E14" s="65"/>
      <c r="F14" s="66"/>
    </row>
    <row r="15" customFormat="1" ht="25" customHeight="1" spans="1:6">
      <c r="A15" s="57"/>
      <c r="B15" s="59"/>
      <c r="C15" s="55"/>
      <c r="D15" s="74" t="s">
        <v>210</v>
      </c>
      <c r="E15" s="74"/>
      <c r="F15" s="75"/>
    </row>
    <row r="16" customFormat="1" ht="29.25" customHeight="1" spans="1:6">
      <c r="A16" s="57"/>
      <c r="B16" s="59"/>
      <c r="C16" s="55"/>
      <c r="D16" s="67" t="s">
        <v>211</v>
      </c>
      <c r="E16" s="68"/>
      <c r="F16" s="69"/>
    </row>
    <row r="17" customFormat="1" ht="30" customHeight="1" spans="1:6">
      <c r="A17" s="57"/>
      <c r="B17" s="70"/>
      <c r="C17" s="60" t="s">
        <v>212</v>
      </c>
      <c r="D17" s="76" t="s">
        <v>213</v>
      </c>
      <c r="E17" s="77"/>
      <c r="F17" s="78"/>
    </row>
    <row r="18" customFormat="1" ht="25.5" customHeight="1" spans="1:6">
      <c r="A18" s="57"/>
      <c r="B18" s="56"/>
      <c r="C18" s="59" t="s">
        <v>214</v>
      </c>
      <c r="D18" s="79" t="s">
        <v>215</v>
      </c>
      <c r="E18" s="79"/>
      <c r="F18" s="79"/>
    </row>
    <row r="19" customFormat="1" ht="30" customHeight="1" spans="1:6">
      <c r="A19" s="57"/>
      <c r="B19" s="59" t="s">
        <v>216</v>
      </c>
      <c r="C19" s="60" t="s">
        <v>217</v>
      </c>
      <c r="D19" s="80" t="s">
        <v>218</v>
      </c>
      <c r="E19" s="80"/>
      <c r="F19" s="81"/>
    </row>
    <row r="20" customFormat="1" ht="30" customHeight="1" spans="1:6">
      <c r="A20" s="57"/>
      <c r="B20" s="59"/>
      <c r="C20" s="60" t="s">
        <v>219</v>
      </c>
      <c r="D20" s="80" t="s">
        <v>220</v>
      </c>
      <c r="E20" s="80"/>
      <c r="F20" s="81"/>
    </row>
    <row r="21" customFormat="1" ht="30" customHeight="1" spans="1:6">
      <c r="A21" s="57"/>
      <c r="B21" s="59"/>
      <c r="C21" s="60" t="s">
        <v>221</v>
      </c>
      <c r="D21" s="80" t="s">
        <v>215</v>
      </c>
      <c r="E21" s="80"/>
      <c r="F21" s="81"/>
    </row>
    <row r="22" customFormat="1" ht="30" customHeight="1" spans="1:6">
      <c r="A22" s="57"/>
      <c r="B22" s="70"/>
      <c r="C22" s="60" t="s">
        <v>222</v>
      </c>
      <c r="D22" s="82" t="s">
        <v>223</v>
      </c>
      <c r="E22" s="82"/>
      <c r="F22" s="83"/>
    </row>
    <row r="23" customFormat="1" ht="30" customHeight="1" spans="1:6">
      <c r="A23" s="57"/>
      <c r="B23" s="70"/>
      <c r="C23" s="60" t="s">
        <v>224</v>
      </c>
      <c r="D23" s="84" t="s">
        <v>225</v>
      </c>
      <c r="E23" s="80"/>
      <c r="F23" s="81"/>
    </row>
    <row r="24" customFormat="1" ht="30" customHeight="1" spans="1:6">
      <c r="A24" s="55"/>
      <c r="B24" s="56"/>
      <c r="C24" s="60" t="s">
        <v>226</v>
      </c>
      <c r="D24" s="83" t="s">
        <v>215</v>
      </c>
      <c r="E24" s="83"/>
      <c r="F24" s="83"/>
    </row>
    <row r="25" customFormat="1" ht="25.5" customHeight="1" spans="1:6">
      <c r="A25" s="55" t="s">
        <v>227</v>
      </c>
      <c r="B25" s="56" t="s">
        <v>215</v>
      </c>
      <c r="C25" s="56"/>
      <c r="D25" s="56"/>
      <c r="E25" s="56"/>
      <c r="F25" s="56"/>
    </row>
    <row r="26" customFormat="1" ht="34" customHeight="1" spans="1:6">
      <c r="A26" s="85" t="s">
        <v>228</v>
      </c>
      <c r="B26" s="85"/>
      <c r="C26" s="85"/>
      <c r="D26" s="85"/>
      <c r="E26" s="85"/>
      <c r="F26" s="85"/>
    </row>
  </sheetData>
  <mergeCells count="32">
    <mergeCell ref="A1:F1"/>
    <mergeCell ref="A2:F2"/>
    <mergeCell ref="B3:D3"/>
    <mergeCell ref="B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B25:F25"/>
    <mergeCell ref="A26:F26"/>
    <mergeCell ref="A5:A24"/>
    <mergeCell ref="B6:B18"/>
    <mergeCell ref="B19:B24"/>
    <mergeCell ref="C6:C9"/>
    <mergeCell ref="C10:C12"/>
    <mergeCell ref="C13:C16"/>
  </mergeCells>
  <pageMargins left="0.75" right="0.75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$A1:$XFD37"/>
  <sheetViews>
    <sheetView workbookViewId="0">
      <selection activeCell="J30" sqref="J30"/>
    </sheetView>
  </sheetViews>
  <sheetFormatPr defaultColWidth="9" defaultRowHeight="13.5"/>
  <cols>
    <col min="1" max="1" width="21.125" style="4" hidden="1" customWidth="1"/>
    <col min="2" max="2" width="26.375" style="3" hidden="1" customWidth="1"/>
    <col min="3" max="3" width="32.625" style="3" hidden="1" customWidth="1"/>
    <col min="4" max="4" width="45.375" style="3" hidden="1" customWidth="1"/>
    <col min="5" max="5" width="13.375" style="3" hidden="1" customWidth="1"/>
    <col min="6" max="6" width="9" style="3" hidden="1" customWidth="1"/>
    <col min="7" max="7" width="23.25" style="3" customWidth="1"/>
    <col min="8" max="8" width="77.875" style="5" customWidth="1"/>
    <col min="9" max="9" width="25.125" style="5" customWidth="1"/>
    <col min="10" max="10" width="15.125" style="6" customWidth="1"/>
    <col min="11" max="238" width="9" style="3"/>
    <col min="239" max="16384" width="9" style="7"/>
  </cols>
  <sheetData>
    <row r="1" customFormat="1" ht="32" customHeight="1" spans="1:16384">
      <c r="A1" s="4"/>
      <c r="B1" s="3"/>
      <c r="C1" s="3"/>
      <c r="D1" s="3"/>
      <c r="E1" s="3"/>
      <c r="F1" s="3"/>
      <c r="G1" s="8" t="s">
        <v>229</v>
      </c>
      <c r="H1" s="9"/>
      <c r="I1" s="9"/>
      <c r="J1" s="4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1" customFormat="1" ht="30" customHeight="1" spans="1:10">
      <c r="A2" s="10" t="s">
        <v>230</v>
      </c>
      <c r="B2" s="10"/>
      <c r="C2" s="10"/>
      <c r="D2" s="10"/>
      <c r="E2" s="10"/>
      <c r="H2" s="11"/>
      <c r="I2" s="11"/>
      <c r="J2" s="44" t="s">
        <v>231</v>
      </c>
    </row>
    <row r="3" s="2" customFormat="1" ht="21" customHeight="1" spans="1:238">
      <c r="A3" s="12" t="s">
        <v>232</v>
      </c>
      <c r="B3" s="12" t="s">
        <v>233</v>
      </c>
      <c r="C3" s="12" t="s">
        <v>234</v>
      </c>
      <c r="D3" s="12" t="s">
        <v>235</v>
      </c>
      <c r="E3" s="12" t="s">
        <v>236</v>
      </c>
      <c r="F3" s="1"/>
      <c r="G3" s="13" t="s">
        <v>237</v>
      </c>
      <c r="H3" s="13" t="s">
        <v>238</v>
      </c>
      <c r="I3" s="13" t="s">
        <v>239</v>
      </c>
      <c r="J3" s="13" t="s">
        <v>240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</row>
    <row r="4" s="3" customFormat="1" ht="21" customHeight="1" spans="1:10">
      <c r="A4" s="14"/>
      <c r="B4" s="14"/>
      <c r="C4" s="14"/>
      <c r="D4" s="14"/>
      <c r="E4" s="14"/>
      <c r="G4" s="15">
        <v>614012</v>
      </c>
      <c r="H4" s="16" t="s">
        <v>241</v>
      </c>
      <c r="I4" s="45"/>
      <c r="J4" s="46">
        <v>1497.9668</v>
      </c>
    </row>
    <row r="5" s="3" customFormat="1" ht="21" customHeight="1" spans="1:10">
      <c r="A5" s="14"/>
      <c r="B5" s="14"/>
      <c r="C5" s="14"/>
      <c r="D5" s="14"/>
      <c r="E5" s="14"/>
      <c r="G5" s="15">
        <v>614012001</v>
      </c>
      <c r="H5" s="16" t="s">
        <v>242</v>
      </c>
      <c r="I5" s="45"/>
      <c r="J5" s="46">
        <v>1497.9668</v>
      </c>
    </row>
    <row r="6" s="3" customFormat="1" ht="21" customHeight="1" spans="1:10">
      <c r="A6" s="17" t="s">
        <v>243</v>
      </c>
      <c r="B6" s="12" t="s">
        <v>244</v>
      </c>
      <c r="C6" s="18"/>
      <c r="D6" s="19"/>
      <c r="E6" s="20"/>
      <c r="G6" s="21" t="s">
        <v>245</v>
      </c>
      <c r="H6" s="16" t="s">
        <v>246</v>
      </c>
      <c r="I6" s="47"/>
      <c r="J6" s="46">
        <v>1497.9668</v>
      </c>
    </row>
    <row r="7" s="3" customFormat="1" ht="21" customHeight="1" spans="1:10">
      <c r="A7" s="22" t="s">
        <v>247</v>
      </c>
      <c r="B7" s="23"/>
      <c r="C7" s="14" t="s">
        <v>248</v>
      </c>
      <c r="D7" s="24"/>
      <c r="E7" s="25"/>
      <c r="G7" s="22" t="s">
        <v>249</v>
      </c>
      <c r="H7" s="16" t="s">
        <v>250</v>
      </c>
      <c r="I7" s="47"/>
      <c r="J7" s="46">
        <v>30.1668</v>
      </c>
    </row>
    <row r="8" s="3" customFormat="1" ht="21" customHeight="1" spans="1:10">
      <c r="A8" s="22" t="s">
        <v>251</v>
      </c>
      <c r="B8" s="23"/>
      <c r="C8" s="26"/>
      <c r="D8" s="16" t="s">
        <v>252</v>
      </c>
      <c r="E8" s="25"/>
      <c r="G8" s="22" t="s">
        <v>253</v>
      </c>
      <c r="H8" s="16" t="s">
        <v>254</v>
      </c>
      <c r="I8" s="48" t="s">
        <v>255</v>
      </c>
      <c r="J8" s="46">
        <v>30.1668</v>
      </c>
    </row>
    <row r="9" s="3" customFormat="1" ht="21" customHeight="1" spans="1:10">
      <c r="A9" s="17" t="s">
        <v>256</v>
      </c>
      <c r="B9" s="12" t="s">
        <v>257</v>
      </c>
      <c r="C9" s="26"/>
      <c r="D9" s="24"/>
      <c r="E9" s="20"/>
      <c r="G9" s="22" t="s">
        <v>258</v>
      </c>
      <c r="H9" s="16" t="s">
        <v>259</v>
      </c>
      <c r="I9" s="47"/>
      <c r="J9" s="46">
        <v>2.5</v>
      </c>
    </row>
    <row r="10" s="3" customFormat="1" ht="21" customHeight="1" spans="1:10">
      <c r="A10" s="22" t="s">
        <v>260</v>
      </c>
      <c r="B10" s="27"/>
      <c r="C10" s="14" t="s">
        <v>261</v>
      </c>
      <c r="D10" s="16"/>
      <c r="E10" s="25"/>
      <c r="G10" s="22" t="s">
        <v>262</v>
      </c>
      <c r="H10" s="16" t="s">
        <v>263</v>
      </c>
      <c r="I10" s="48" t="s">
        <v>255</v>
      </c>
      <c r="J10" s="46">
        <v>2.5</v>
      </c>
    </row>
    <row r="11" s="3" customFormat="1" ht="21" customHeight="1" spans="1:10">
      <c r="A11" s="22" t="s">
        <v>264</v>
      </c>
      <c r="B11" s="28"/>
      <c r="C11" s="29"/>
      <c r="D11" s="16" t="s">
        <v>265</v>
      </c>
      <c r="E11" s="25"/>
      <c r="G11" s="22" t="s">
        <v>266</v>
      </c>
      <c r="H11" s="16" t="s">
        <v>267</v>
      </c>
      <c r="I11" s="47"/>
      <c r="J11" s="46">
        <v>132.3</v>
      </c>
    </row>
    <row r="12" s="3" customFormat="1" ht="21" customHeight="1" spans="1:10">
      <c r="A12" s="22" t="s">
        <v>268</v>
      </c>
      <c r="B12" s="28"/>
      <c r="C12" s="29"/>
      <c r="D12" s="30" t="s">
        <v>269</v>
      </c>
      <c r="E12" s="25"/>
      <c r="G12" s="22" t="s">
        <v>270</v>
      </c>
      <c r="H12" s="16" t="s">
        <v>271</v>
      </c>
      <c r="I12" s="47" t="s">
        <v>272</v>
      </c>
      <c r="J12" s="46">
        <v>128.7</v>
      </c>
    </row>
    <row r="13" s="3" customFormat="1" ht="21" customHeight="1" spans="1:10">
      <c r="A13" s="22"/>
      <c r="B13" s="28"/>
      <c r="C13" s="29"/>
      <c r="D13" s="30"/>
      <c r="E13" s="25"/>
      <c r="G13" s="22" t="s">
        <v>270</v>
      </c>
      <c r="H13" s="16" t="s">
        <v>273</v>
      </c>
      <c r="I13" s="48" t="s">
        <v>255</v>
      </c>
      <c r="J13" s="46">
        <v>3.6</v>
      </c>
    </row>
    <row r="14" s="3" customFormat="1" ht="21" customHeight="1" spans="1:10">
      <c r="A14" s="22" t="s">
        <v>274</v>
      </c>
      <c r="B14" s="28"/>
      <c r="C14" s="29"/>
      <c r="D14" s="30" t="s">
        <v>275</v>
      </c>
      <c r="E14" s="25"/>
      <c r="G14" s="22" t="s">
        <v>276</v>
      </c>
      <c r="H14" s="16" t="s">
        <v>277</v>
      </c>
      <c r="I14" s="16"/>
      <c r="J14" s="46">
        <v>713</v>
      </c>
    </row>
    <row r="15" s="3" customFormat="1" ht="21" customHeight="1" spans="1:10">
      <c r="A15" s="22"/>
      <c r="B15" s="28"/>
      <c r="C15" s="29"/>
      <c r="D15" s="30"/>
      <c r="E15" s="25"/>
      <c r="G15" s="22" t="s">
        <v>278</v>
      </c>
      <c r="H15" s="16" t="s">
        <v>279</v>
      </c>
      <c r="I15" s="47" t="s">
        <v>272</v>
      </c>
      <c r="J15" s="46">
        <v>700</v>
      </c>
    </row>
    <row r="16" s="3" customFormat="1" ht="21" customHeight="1" spans="1:10">
      <c r="A16" s="17" t="s">
        <v>280</v>
      </c>
      <c r="B16" s="12" t="s">
        <v>281</v>
      </c>
      <c r="C16" s="26"/>
      <c r="D16" s="24"/>
      <c r="E16" s="20"/>
      <c r="G16" s="22" t="s">
        <v>282</v>
      </c>
      <c r="H16" s="16" t="s">
        <v>283</v>
      </c>
      <c r="I16" s="48" t="s">
        <v>255</v>
      </c>
      <c r="J16" s="46">
        <v>6</v>
      </c>
    </row>
    <row r="17" s="3" customFormat="1" ht="21" customHeight="1" spans="1:10">
      <c r="A17" s="17"/>
      <c r="B17" s="12"/>
      <c r="C17" s="26"/>
      <c r="D17" s="24"/>
      <c r="E17" s="20"/>
      <c r="G17" s="22" t="s">
        <v>282</v>
      </c>
      <c r="H17" s="16" t="s">
        <v>284</v>
      </c>
      <c r="I17" s="48" t="s">
        <v>255</v>
      </c>
      <c r="J17" s="46">
        <v>7</v>
      </c>
    </row>
    <row r="18" s="3" customFormat="1" ht="21" customHeight="1" spans="1:10">
      <c r="A18" s="22" t="s">
        <v>285</v>
      </c>
      <c r="B18" s="14"/>
      <c r="C18" s="14" t="s">
        <v>286</v>
      </c>
      <c r="D18" s="31"/>
      <c r="E18" s="25"/>
      <c r="G18" s="22" t="s">
        <v>287</v>
      </c>
      <c r="H18" s="16" t="s">
        <v>288</v>
      </c>
      <c r="I18" s="47"/>
      <c r="J18" s="46">
        <v>20</v>
      </c>
    </row>
    <row r="19" s="3" customFormat="1" ht="21" customHeight="1" spans="1:10">
      <c r="A19" s="22" t="s">
        <v>289</v>
      </c>
      <c r="B19" s="14"/>
      <c r="C19" s="16"/>
      <c r="D19" s="16" t="s">
        <v>290</v>
      </c>
      <c r="E19" s="25"/>
      <c r="G19" s="22" t="s">
        <v>291</v>
      </c>
      <c r="H19" s="16" t="s">
        <v>292</v>
      </c>
      <c r="I19" s="48" t="s">
        <v>255</v>
      </c>
      <c r="J19" s="46">
        <v>20</v>
      </c>
    </row>
    <row r="20" s="3" customFormat="1" ht="21" customHeight="1" spans="1:10">
      <c r="A20" s="22" t="s">
        <v>293</v>
      </c>
      <c r="B20" s="14"/>
      <c r="C20" s="14" t="s">
        <v>294</v>
      </c>
      <c r="D20" s="16"/>
      <c r="E20" s="25"/>
      <c r="G20" s="22" t="s">
        <v>295</v>
      </c>
      <c r="H20" s="16" t="s">
        <v>296</v>
      </c>
      <c r="I20" s="47"/>
      <c r="J20" s="46">
        <v>600</v>
      </c>
    </row>
    <row r="21" s="3" customFormat="1" ht="21" customHeight="1" spans="1:10">
      <c r="A21" s="22" t="s">
        <v>297</v>
      </c>
      <c r="B21" s="14"/>
      <c r="C21" s="14"/>
      <c r="D21" s="16" t="s">
        <v>298</v>
      </c>
      <c r="E21" s="25"/>
      <c r="G21" s="22" t="s">
        <v>299</v>
      </c>
      <c r="H21" s="16" t="s">
        <v>300</v>
      </c>
      <c r="I21" s="47" t="s">
        <v>272</v>
      </c>
      <c r="J21" s="46">
        <v>600</v>
      </c>
    </row>
    <row r="22" s="3" customFormat="1" ht="15" customHeight="1" spans="1:10">
      <c r="A22" s="32" t="s">
        <v>301</v>
      </c>
      <c r="B22" s="14"/>
      <c r="C22" s="14"/>
      <c r="D22" s="16" t="s">
        <v>302</v>
      </c>
      <c r="E22" s="25"/>
      <c r="H22" s="5"/>
      <c r="I22" s="5"/>
      <c r="J22" s="6"/>
    </row>
    <row r="23" s="3" customFormat="1" ht="15" customHeight="1" spans="1:10">
      <c r="A23" s="22" t="s">
        <v>303</v>
      </c>
      <c r="B23" s="14"/>
      <c r="C23" s="14"/>
      <c r="D23" s="16" t="s">
        <v>304</v>
      </c>
      <c r="E23" s="25"/>
      <c r="H23" s="5"/>
      <c r="I23" s="5"/>
      <c r="J23" s="6"/>
    </row>
    <row r="24" s="3" customFormat="1" ht="15" customHeight="1" spans="1:10">
      <c r="A24" s="22" t="s">
        <v>305</v>
      </c>
      <c r="B24" s="14"/>
      <c r="C24" s="23"/>
      <c r="D24" s="16" t="s">
        <v>306</v>
      </c>
      <c r="E24" s="25"/>
      <c r="H24" s="5"/>
      <c r="I24" s="5"/>
      <c r="J24" s="6"/>
    </row>
    <row r="25" s="3" customFormat="1" ht="15" customHeight="1" spans="1:10">
      <c r="A25" s="22" t="s">
        <v>307</v>
      </c>
      <c r="B25" s="14"/>
      <c r="C25" s="23"/>
      <c r="D25" s="16" t="s">
        <v>308</v>
      </c>
      <c r="E25" s="25"/>
      <c r="H25" s="5"/>
      <c r="I25" s="5"/>
      <c r="J25" s="6"/>
    </row>
    <row r="26" s="3" customFormat="1" ht="15" customHeight="1" spans="1:10">
      <c r="A26" s="22" t="s">
        <v>309</v>
      </c>
      <c r="B26" s="14"/>
      <c r="C26" s="33"/>
      <c r="D26" s="16" t="s">
        <v>310</v>
      </c>
      <c r="E26" s="25"/>
      <c r="H26" s="5"/>
      <c r="I26" s="5"/>
      <c r="J26" s="6"/>
    </row>
    <row r="27" s="3" customFormat="1" ht="15" customHeight="1" spans="1:10">
      <c r="A27" s="22" t="s">
        <v>311</v>
      </c>
      <c r="B27" s="14"/>
      <c r="C27" s="14" t="s">
        <v>312</v>
      </c>
      <c r="D27" s="31"/>
      <c r="E27" s="25"/>
      <c r="H27" s="5"/>
      <c r="I27" s="5"/>
      <c r="J27" s="6"/>
    </row>
    <row r="28" s="3" customFormat="1" ht="15" customHeight="1" spans="1:10">
      <c r="A28" s="22" t="s">
        <v>313</v>
      </c>
      <c r="B28" s="14"/>
      <c r="C28" s="29"/>
      <c r="D28" s="16" t="s">
        <v>314</v>
      </c>
      <c r="E28" s="25"/>
      <c r="H28" s="5"/>
      <c r="I28" s="5"/>
      <c r="J28" s="6"/>
    </row>
    <row r="29" s="3" customFormat="1" ht="15" customHeight="1" spans="1:10">
      <c r="A29" s="22" t="s">
        <v>315</v>
      </c>
      <c r="B29" s="14"/>
      <c r="C29" s="23"/>
      <c r="D29" s="16" t="s">
        <v>316</v>
      </c>
      <c r="E29" s="25"/>
      <c r="H29" s="5"/>
      <c r="I29" s="5"/>
      <c r="J29" s="6"/>
    </row>
    <row r="30" s="3" customFormat="1" ht="15" customHeight="1" spans="1:10">
      <c r="A30" s="22" t="s">
        <v>317</v>
      </c>
      <c r="B30" s="14"/>
      <c r="C30" s="23"/>
      <c r="D30" s="16" t="s">
        <v>318</v>
      </c>
      <c r="E30" s="25"/>
      <c r="H30" s="5"/>
      <c r="I30" s="5"/>
      <c r="J30" s="6"/>
    </row>
    <row r="31" s="3" customFormat="1" ht="15" customHeight="1" spans="1:10">
      <c r="A31" s="22" t="s">
        <v>319</v>
      </c>
      <c r="B31" s="14"/>
      <c r="C31" s="23"/>
      <c r="D31" s="16" t="s">
        <v>320</v>
      </c>
      <c r="E31" s="25"/>
      <c r="H31" s="5"/>
      <c r="I31" s="5"/>
      <c r="J31" s="6"/>
    </row>
    <row r="32" s="3" customFormat="1" ht="15" customHeight="1" spans="1:10">
      <c r="A32" s="22" t="s">
        <v>321</v>
      </c>
      <c r="B32" s="14"/>
      <c r="C32" s="23"/>
      <c r="D32" s="16" t="s">
        <v>322</v>
      </c>
      <c r="E32" s="25"/>
      <c r="H32" s="5"/>
      <c r="I32" s="5"/>
      <c r="J32" s="6"/>
    </row>
    <row r="33" s="3" customFormat="1" ht="15" customHeight="1" spans="1:10">
      <c r="A33" s="22" t="s">
        <v>323</v>
      </c>
      <c r="B33" s="14"/>
      <c r="C33" s="33"/>
      <c r="D33" s="16" t="s">
        <v>324</v>
      </c>
      <c r="E33" s="25"/>
      <c r="H33" s="5"/>
      <c r="I33" s="5"/>
      <c r="J33" s="6"/>
    </row>
    <row r="34" s="3" customFormat="1" ht="15" customHeight="1" spans="1:10">
      <c r="A34" s="17" t="s">
        <v>325</v>
      </c>
      <c r="B34" s="12" t="s">
        <v>326</v>
      </c>
      <c r="C34" s="26"/>
      <c r="D34" s="24"/>
      <c r="E34" s="20"/>
      <c r="H34" s="5"/>
      <c r="I34" s="5"/>
      <c r="J34" s="6"/>
    </row>
    <row r="35" s="3" customFormat="1" ht="15" customHeight="1" spans="1:10">
      <c r="A35" s="22" t="s">
        <v>327</v>
      </c>
      <c r="B35" s="34"/>
      <c r="C35" s="35" t="s">
        <v>328</v>
      </c>
      <c r="D35" s="16"/>
      <c r="E35" s="25"/>
      <c r="H35" s="5"/>
      <c r="I35" s="5"/>
      <c r="J35" s="6"/>
    </row>
    <row r="36" s="3" customFormat="1" ht="15" customHeight="1" spans="1:10">
      <c r="A36" s="36" t="s">
        <v>329</v>
      </c>
      <c r="B36" s="37"/>
      <c r="C36" s="29"/>
      <c r="D36" s="38" t="s">
        <v>328</v>
      </c>
      <c r="E36" s="39"/>
      <c r="H36" s="5"/>
      <c r="I36" s="5"/>
      <c r="J36" s="6"/>
    </row>
    <row r="37" s="3" customFormat="1" ht="15" customHeight="1" spans="1:10">
      <c r="A37" s="22" t="s">
        <v>330</v>
      </c>
      <c r="B37" s="40"/>
      <c r="C37" s="41"/>
      <c r="D37" s="42" t="s">
        <v>331</v>
      </c>
      <c r="E37" s="25"/>
      <c r="H37" s="5"/>
      <c r="I37" s="5"/>
      <c r="J37" s="6"/>
    </row>
  </sheetData>
  <mergeCells count="8">
    <mergeCell ref="G1:J1"/>
    <mergeCell ref="A2:E2"/>
    <mergeCell ref="B7:B8"/>
    <mergeCell ref="B10:B14"/>
    <mergeCell ref="B18:B33"/>
    <mergeCell ref="B35:B37"/>
    <mergeCell ref="C24:C26"/>
    <mergeCell ref="C28:C3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8"/>
  <sheetViews>
    <sheetView topLeftCell="A4" workbookViewId="0">
      <selection activeCell="B18" sqref="B18"/>
    </sheetView>
  </sheetViews>
  <sheetFormatPr defaultColWidth="9" defaultRowHeight="13.5"/>
  <cols>
    <col min="1" max="1" width="9" style="159"/>
    <col min="2" max="2" width="14.875" style="159" customWidth="1"/>
    <col min="3" max="5" width="9" style="159"/>
    <col min="6" max="13" width="4.5" style="159" customWidth="1"/>
    <col min="14" max="16384" width="9" style="159"/>
  </cols>
  <sheetData>
    <row r="1" ht="20.25" spans="1:13">
      <c r="A1" s="160" t="s">
        <v>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ht="20.25" spans="1:1">
      <c r="A2" s="160" t="s">
        <v>1</v>
      </c>
    </row>
    <row r="3" ht="15" customHeight="1" spans="1:13">
      <c r="A3" s="215"/>
      <c r="B3" s="216"/>
      <c r="C3" s="216"/>
      <c r="D3" s="216"/>
      <c r="E3" s="216"/>
      <c r="F3" s="216"/>
      <c r="G3" s="216"/>
      <c r="H3" s="216"/>
      <c r="I3" s="215"/>
      <c r="J3" s="215"/>
      <c r="K3" s="225"/>
      <c r="L3" s="226" t="s">
        <v>28</v>
      </c>
      <c r="M3" s="226"/>
    </row>
    <row r="4" ht="30" customHeight="1" spans="1:13">
      <c r="A4" s="217" t="s">
        <v>29</v>
      </c>
      <c r="B4" s="217"/>
      <c r="C4" s="217" t="s">
        <v>30</v>
      </c>
      <c r="D4" s="217" t="s">
        <v>31</v>
      </c>
      <c r="E4" s="217" t="s">
        <v>32</v>
      </c>
      <c r="F4" s="217" t="s">
        <v>33</v>
      </c>
      <c r="G4" s="217" t="s">
        <v>34</v>
      </c>
      <c r="H4" s="217"/>
      <c r="I4" s="217" t="s">
        <v>35</v>
      </c>
      <c r="J4" s="217" t="s">
        <v>36</v>
      </c>
      <c r="K4" s="217" t="s">
        <v>37</v>
      </c>
      <c r="L4" s="217" t="s">
        <v>38</v>
      </c>
      <c r="M4" s="217" t="s">
        <v>39</v>
      </c>
    </row>
    <row r="5" ht="15" customHeight="1" spans="1:13">
      <c r="A5" s="218" t="s">
        <v>40</v>
      </c>
      <c r="B5" s="217" t="s">
        <v>41</v>
      </c>
      <c r="C5" s="217"/>
      <c r="D5" s="217"/>
      <c r="E5" s="217"/>
      <c r="F5" s="217"/>
      <c r="G5" s="217" t="s">
        <v>42</v>
      </c>
      <c r="H5" s="217" t="s">
        <v>14</v>
      </c>
      <c r="I5" s="217"/>
      <c r="J5" s="217"/>
      <c r="K5" s="217"/>
      <c r="L5" s="217"/>
      <c r="M5" s="217"/>
    </row>
    <row r="6" ht="18" customHeight="1" spans="1:13">
      <c r="A6" s="219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</row>
    <row r="7" spans="1:13">
      <c r="A7" s="163">
        <v>201</v>
      </c>
      <c r="B7" s="170" t="s">
        <v>43</v>
      </c>
      <c r="C7" s="166">
        <v>6265.26</v>
      </c>
      <c r="D7" s="166"/>
      <c r="E7" s="166">
        <v>6265.26</v>
      </c>
      <c r="F7" s="168"/>
      <c r="G7" s="168"/>
      <c r="H7" s="168"/>
      <c r="I7" s="227"/>
      <c r="J7" s="65"/>
      <c r="K7" s="227"/>
      <c r="L7" s="168"/>
      <c r="M7" s="168"/>
    </row>
    <row r="8" spans="1:13">
      <c r="A8" s="163">
        <v>20106</v>
      </c>
      <c r="B8" s="175" t="s">
        <v>44</v>
      </c>
      <c r="C8" s="166">
        <v>6265.26</v>
      </c>
      <c r="D8" s="166"/>
      <c r="E8" s="166">
        <v>6265.26</v>
      </c>
      <c r="F8" s="168"/>
      <c r="G8" s="168"/>
      <c r="H8" s="168"/>
      <c r="I8" s="227"/>
      <c r="J8" s="65"/>
      <c r="K8" s="227"/>
      <c r="L8" s="168"/>
      <c r="M8" s="168"/>
    </row>
    <row r="9" spans="1:13">
      <c r="A9" s="163">
        <v>2010601</v>
      </c>
      <c r="B9" s="168" t="s">
        <v>45</v>
      </c>
      <c r="C9" s="166">
        <v>2499.56</v>
      </c>
      <c r="D9" s="166"/>
      <c r="E9" s="166">
        <v>2499.56</v>
      </c>
      <c r="F9" s="168"/>
      <c r="G9" s="168"/>
      <c r="H9" s="168"/>
      <c r="I9" s="227"/>
      <c r="J9" s="65"/>
      <c r="K9" s="227"/>
      <c r="L9" s="168"/>
      <c r="M9" s="168"/>
    </row>
    <row r="10" spans="1:13">
      <c r="A10" s="163">
        <v>2010607</v>
      </c>
      <c r="B10" s="168" t="s">
        <v>46</v>
      </c>
      <c r="C10" s="166">
        <v>502.4</v>
      </c>
      <c r="D10" s="166"/>
      <c r="E10" s="166">
        <v>502.4</v>
      </c>
      <c r="F10" s="168"/>
      <c r="G10" s="168"/>
      <c r="H10" s="168"/>
      <c r="I10" s="227"/>
      <c r="J10" s="65"/>
      <c r="K10" s="227"/>
      <c r="L10" s="168"/>
      <c r="M10" s="168"/>
    </row>
    <row r="11" spans="1:13">
      <c r="A11" s="163">
        <v>2010608</v>
      </c>
      <c r="B11" s="168" t="s">
        <v>47</v>
      </c>
      <c r="C11" s="166">
        <v>1428.7</v>
      </c>
      <c r="D11" s="166"/>
      <c r="E11" s="166">
        <v>1428.7</v>
      </c>
      <c r="F11" s="168"/>
      <c r="G11" s="168"/>
      <c r="H11" s="168"/>
      <c r="I11" s="227"/>
      <c r="J11" s="65"/>
      <c r="K11" s="227"/>
      <c r="L11" s="168"/>
      <c r="M11" s="168"/>
    </row>
    <row r="12" spans="1:13">
      <c r="A12" s="163">
        <v>2010650</v>
      </c>
      <c r="B12" s="168" t="s">
        <v>48</v>
      </c>
      <c r="C12" s="166">
        <v>1221.16</v>
      </c>
      <c r="D12" s="166"/>
      <c r="E12" s="166">
        <v>1221.16</v>
      </c>
      <c r="F12" s="168"/>
      <c r="G12" s="168"/>
      <c r="H12" s="168"/>
      <c r="I12" s="227"/>
      <c r="J12" s="65"/>
      <c r="K12" s="227"/>
      <c r="L12" s="168"/>
      <c r="M12" s="168"/>
    </row>
    <row r="13" spans="1:13">
      <c r="A13" s="163">
        <v>2010699</v>
      </c>
      <c r="B13" s="168" t="s">
        <v>49</v>
      </c>
      <c r="C13" s="166">
        <v>613.44</v>
      </c>
      <c r="D13" s="166"/>
      <c r="E13" s="166">
        <v>613.44</v>
      </c>
      <c r="F13" s="168"/>
      <c r="G13" s="168"/>
      <c r="H13" s="168"/>
      <c r="I13" s="227"/>
      <c r="J13" s="65"/>
      <c r="K13" s="227"/>
      <c r="L13" s="168"/>
      <c r="M13" s="168"/>
    </row>
    <row r="14" spans="1:13">
      <c r="A14" s="163">
        <v>205</v>
      </c>
      <c r="B14" s="170" t="s">
        <v>50</v>
      </c>
      <c r="C14" s="166">
        <v>56.6</v>
      </c>
      <c r="D14" s="166"/>
      <c r="E14" s="166">
        <v>56.6</v>
      </c>
      <c r="F14" s="168"/>
      <c r="G14" s="168"/>
      <c r="H14" s="168"/>
      <c r="I14" s="227"/>
      <c r="J14" s="65"/>
      <c r="K14" s="227"/>
      <c r="L14" s="168"/>
      <c r="M14" s="168"/>
    </row>
    <row r="15" spans="1:13">
      <c r="A15" s="163">
        <v>20508</v>
      </c>
      <c r="B15" s="175" t="s">
        <v>51</v>
      </c>
      <c r="C15" s="166">
        <v>56.6</v>
      </c>
      <c r="D15" s="166"/>
      <c r="E15" s="166">
        <v>56.6</v>
      </c>
      <c r="F15" s="168"/>
      <c r="G15" s="168"/>
      <c r="H15" s="168"/>
      <c r="I15" s="227"/>
      <c r="J15" s="65"/>
      <c r="K15" s="227"/>
      <c r="L15" s="168"/>
      <c r="M15" s="168"/>
    </row>
    <row r="16" spans="1:13">
      <c r="A16" s="163">
        <v>2050803</v>
      </c>
      <c r="B16" s="168" t="s">
        <v>52</v>
      </c>
      <c r="C16" s="166">
        <v>56.6</v>
      </c>
      <c r="D16" s="166"/>
      <c r="E16" s="166">
        <v>56.6</v>
      </c>
      <c r="F16" s="168"/>
      <c r="G16" s="168"/>
      <c r="H16" s="168"/>
      <c r="I16" s="227"/>
      <c r="J16" s="65"/>
      <c r="K16" s="227"/>
      <c r="L16" s="168"/>
      <c r="M16" s="168"/>
    </row>
    <row r="17" ht="24" spans="1:13">
      <c r="A17" s="163">
        <v>208</v>
      </c>
      <c r="B17" s="170" t="s">
        <v>53</v>
      </c>
      <c r="C17" s="166">
        <v>394.46</v>
      </c>
      <c r="D17" s="166"/>
      <c r="E17" s="166">
        <v>394.46</v>
      </c>
      <c r="F17" s="168"/>
      <c r="G17" s="168"/>
      <c r="H17" s="168"/>
      <c r="I17" s="227"/>
      <c r="J17" s="65"/>
      <c r="K17" s="227"/>
      <c r="L17" s="168"/>
      <c r="M17" s="168"/>
    </row>
    <row r="18" ht="24" spans="1:13">
      <c r="A18" s="65">
        <v>20805</v>
      </c>
      <c r="B18" s="168" t="s">
        <v>54</v>
      </c>
      <c r="C18" s="166">
        <v>394.46</v>
      </c>
      <c r="D18" s="166"/>
      <c r="E18" s="166">
        <v>394.46</v>
      </c>
      <c r="F18" s="168"/>
      <c r="G18" s="168"/>
      <c r="H18" s="168"/>
      <c r="I18" s="227"/>
      <c r="J18" s="65"/>
      <c r="K18" s="227"/>
      <c r="L18" s="168"/>
      <c r="M18" s="168"/>
    </row>
    <row r="19" spans="1:13">
      <c r="A19" s="65">
        <v>2080501</v>
      </c>
      <c r="B19" s="168" t="s">
        <v>55</v>
      </c>
      <c r="C19" s="166">
        <v>34.07</v>
      </c>
      <c r="D19" s="166"/>
      <c r="E19" s="166">
        <v>34.07</v>
      </c>
      <c r="F19" s="168"/>
      <c r="G19" s="168"/>
      <c r="H19" s="168"/>
      <c r="I19" s="227"/>
      <c r="J19" s="65"/>
      <c r="K19" s="227"/>
      <c r="L19" s="168"/>
      <c r="M19" s="168"/>
    </row>
    <row r="20" ht="24" spans="1:13">
      <c r="A20" s="65">
        <v>2080505</v>
      </c>
      <c r="B20" s="168" t="s">
        <v>56</v>
      </c>
      <c r="C20" s="166">
        <v>240.26</v>
      </c>
      <c r="D20" s="166"/>
      <c r="E20" s="166">
        <v>240.26</v>
      </c>
      <c r="F20" s="168"/>
      <c r="G20" s="168"/>
      <c r="H20" s="168"/>
      <c r="I20" s="227"/>
      <c r="J20" s="65"/>
      <c r="K20" s="227"/>
      <c r="L20" s="168"/>
      <c r="M20" s="168"/>
    </row>
    <row r="21" ht="24" spans="1:13">
      <c r="A21" s="65">
        <v>2080506</v>
      </c>
      <c r="B21" s="168" t="s">
        <v>57</v>
      </c>
      <c r="C21" s="166">
        <v>120.13</v>
      </c>
      <c r="D21" s="166"/>
      <c r="E21" s="166">
        <v>120.13</v>
      </c>
      <c r="F21" s="168"/>
      <c r="G21" s="168"/>
      <c r="H21" s="168"/>
      <c r="I21" s="227"/>
      <c r="J21" s="221"/>
      <c r="K21" s="227"/>
      <c r="L21" s="168"/>
      <c r="M21" s="168"/>
    </row>
    <row r="22" spans="1:13">
      <c r="A22" s="65">
        <v>210</v>
      </c>
      <c r="B22" s="170" t="s">
        <v>58</v>
      </c>
      <c r="C22" s="166">
        <v>306.3</v>
      </c>
      <c r="D22" s="166"/>
      <c r="E22" s="166">
        <v>306.3</v>
      </c>
      <c r="F22" s="168"/>
      <c r="G22" s="168"/>
      <c r="H22" s="168"/>
      <c r="I22" s="227"/>
      <c r="J22" s="65"/>
      <c r="K22" s="227"/>
      <c r="L22" s="168"/>
      <c r="M22" s="168"/>
    </row>
    <row r="23" spans="1:13">
      <c r="A23" s="65">
        <v>21011</v>
      </c>
      <c r="B23" s="175" t="s">
        <v>59</v>
      </c>
      <c r="C23" s="166">
        <v>306.3</v>
      </c>
      <c r="D23" s="166"/>
      <c r="E23" s="166">
        <v>306.3</v>
      </c>
      <c r="F23" s="168"/>
      <c r="G23" s="168"/>
      <c r="H23" s="168"/>
      <c r="I23" s="227"/>
      <c r="J23" s="65"/>
      <c r="K23" s="227"/>
      <c r="L23" s="168"/>
      <c r="M23" s="168"/>
    </row>
    <row r="24" spans="1:13">
      <c r="A24" s="166">
        <v>2101101</v>
      </c>
      <c r="B24" s="168" t="s">
        <v>60</v>
      </c>
      <c r="C24" s="166">
        <v>139.75</v>
      </c>
      <c r="D24" s="166"/>
      <c r="E24" s="166">
        <v>139.75</v>
      </c>
      <c r="F24" s="168"/>
      <c r="G24" s="168"/>
      <c r="H24" s="168"/>
      <c r="I24" s="227"/>
      <c r="J24" s="65"/>
      <c r="K24" s="227"/>
      <c r="L24" s="168"/>
      <c r="M24" s="168"/>
    </row>
    <row r="25" spans="1:13">
      <c r="A25" s="166">
        <v>2101102</v>
      </c>
      <c r="B25" s="220" t="s">
        <v>61</v>
      </c>
      <c r="C25" s="166">
        <v>95.86</v>
      </c>
      <c r="D25" s="166"/>
      <c r="E25" s="166">
        <v>95.86</v>
      </c>
      <c r="F25" s="168"/>
      <c r="G25" s="168"/>
      <c r="H25" s="168"/>
      <c r="I25" s="227"/>
      <c r="J25" s="65"/>
      <c r="K25" s="227"/>
      <c r="L25" s="168"/>
      <c r="M25" s="168"/>
    </row>
    <row r="26" spans="1:13">
      <c r="A26" s="65">
        <v>2101103</v>
      </c>
      <c r="B26" s="168" t="s">
        <v>62</v>
      </c>
      <c r="C26" s="166">
        <v>70.69</v>
      </c>
      <c r="D26" s="166"/>
      <c r="E26" s="166">
        <v>70.69</v>
      </c>
      <c r="F26" s="168"/>
      <c r="G26" s="168"/>
      <c r="H26" s="168"/>
      <c r="I26" s="227"/>
      <c r="J26" s="65"/>
      <c r="K26" s="227"/>
      <c r="L26" s="168"/>
      <c r="M26" s="168"/>
    </row>
    <row r="27" ht="15" customHeight="1" spans="1:13">
      <c r="A27" s="221" t="s">
        <v>63</v>
      </c>
      <c r="B27" s="221"/>
      <c r="C27" s="222">
        <v>7022.62</v>
      </c>
      <c r="D27" s="222"/>
      <c r="E27" s="222">
        <v>7022.62</v>
      </c>
      <c r="F27" s="223"/>
      <c r="G27" s="223"/>
      <c r="H27" s="223"/>
      <c r="I27" s="228"/>
      <c r="J27" s="229"/>
      <c r="K27" s="228"/>
      <c r="L27" s="223"/>
      <c r="M27" s="223"/>
    </row>
    <row r="28" ht="20.25" spans="1:1">
      <c r="A28" s="224" t="s">
        <v>1</v>
      </c>
    </row>
  </sheetData>
  <mergeCells count="18">
    <mergeCell ref="A1:M1"/>
    <mergeCell ref="L3:M3"/>
    <mergeCell ref="A4:B4"/>
    <mergeCell ref="G4:H4"/>
    <mergeCell ref="A27:B27"/>
    <mergeCell ref="A5:A6"/>
    <mergeCell ref="B5:B6"/>
    <mergeCell ref="C4:C6"/>
    <mergeCell ref="D4:D6"/>
    <mergeCell ref="E4:E6"/>
    <mergeCell ref="F4:F6"/>
    <mergeCell ref="G5:G6"/>
    <mergeCell ref="H5:H6"/>
    <mergeCell ref="I4:I6"/>
    <mergeCell ref="J4:J6"/>
    <mergeCell ref="K4:K6"/>
    <mergeCell ref="L4:L6"/>
    <mergeCell ref="M4:M6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5"/>
  <sheetViews>
    <sheetView topLeftCell="A16" workbookViewId="0">
      <selection activeCell="B30" sqref="B30"/>
    </sheetView>
  </sheetViews>
  <sheetFormatPr defaultColWidth="9" defaultRowHeight="13.5"/>
  <cols>
    <col min="2" max="2" width="17.125" customWidth="1"/>
    <col min="3" max="3" width="7.5" customWidth="1"/>
    <col min="4" max="4" width="16" customWidth="1"/>
    <col min="6" max="6" width="15.625" customWidth="1"/>
    <col min="10" max="12" width="4.5" customWidth="1"/>
  </cols>
  <sheetData>
    <row r="1" ht="20.25" customHeight="1" spans="1:12">
      <c r="A1" s="49" t="s">
        <v>64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ht="15.75" customHeight="1" spans="1:12">
      <c r="A2" s="198" t="s">
        <v>65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ht="15" customHeight="1" spans="1:12">
      <c r="A3" s="199" t="s">
        <v>29</v>
      </c>
      <c r="B3" s="199"/>
      <c r="C3" s="200" t="s">
        <v>66</v>
      </c>
      <c r="D3" s="200"/>
      <c r="E3" s="200" t="s">
        <v>67</v>
      </c>
      <c r="F3" s="200"/>
      <c r="G3" s="200" t="s">
        <v>30</v>
      </c>
      <c r="H3" s="200" t="s">
        <v>68</v>
      </c>
      <c r="I3" s="200" t="s">
        <v>69</v>
      </c>
      <c r="J3" s="200" t="s">
        <v>70</v>
      </c>
      <c r="K3" s="200" t="s">
        <v>71</v>
      </c>
      <c r="L3" s="200" t="s">
        <v>72</v>
      </c>
    </row>
    <row r="4" spans="1:12">
      <c r="A4" s="201" t="s">
        <v>40</v>
      </c>
      <c r="B4" s="202" t="s">
        <v>41</v>
      </c>
      <c r="C4" s="202" t="s">
        <v>40</v>
      </c>
      <c r="D4" s="202" t="s">
        <v>41</v>
      </c>
      <c r="E4" s="202" t="s">
        <v>40</v>
      </c>
      <c r="F4" s="202" t="s">
        <v>41</v>
      </c>
      <c r="G4" s="203"/>
      <c r="H4" s="203"/>
      <c r="I4" s="203"/>
      <c r="J4" s="203"/>
      <c r="K4" s="203"/>
      <c r="L4" s="203"/>
    </row>
    <row r="5" ht="21" customHeight="1" spans="1:12">
      <c r="A5" s="166">
        <v>2010601</v>
      </c>
      <c r="B5" s="166" t="s">
        <v>45</v>
      </c>
      <c r="C5" s="204">
        <v>501</v>
      </c>
      <c r="D5" s="204" t="s">
        <v>73</v>
      </c>
      <c r="E5" s="204">
        <v>301</v>
      </c>
      <c r="F5" s="204" t="s">
        <v>74</v>
      </c>
      <c r="G5" s="164">
        <v>1695.01</v>
      </c>
      <c r="H5" s="164">
        <v>1695.01</v>
      </c>
      <c r="I5" s="211"/>
      <c r="J5" s="164"/>
      <c r="K5" s="212"/>
      <c r="L5" s="212"/>
    </row>
    <row r="6" ht="21" customHeight="1" spans="1:12">
      <c r="A6" s="166">
        <v>2010601</v>
      </c>
      <c r="B6" s="166" t="s">
        <v>45</v>
      </c>
      <c r="C6" s="204">
        <v>509</v>
      </c>
      <c r="D6" s="164" t="s">
        <v>75</v>
      </c>
      <c r="E6" s="204">
        <v>303</v>
      </c>
      <c r="F6" s="205" t="s">
        <v>75</v>
      </c>
      <c r="G6" s="164">
        <v>0.11</v>
      </c>
      <c r="H6" s="164">
        <v>0.11</v>
      </c>
      <c r="I6" s="211"/>
      <c r="J6" s="164"/>
      <c r="K6" s="212"/>
      <c r="L6" s="212"/>
    </row>
    <row r="7" ht="21" customHeight="1" spans="1:12">
      <c r="A7" s="166">
        <v>2010601</v>
      </c>
      <c r="B7" s="166" t="s">
        <v>45</v>
      </c>
      <c r="C7" s="204">
        <v>502</v>
      </c>
      <c r="D7" s="204" t="s">
        <v>76</v>
      </c>
      <c r="E7" s="204">
        <v>302</v>
      </c>
      <c r="F7" s="206" t="s">
        <v>77</v>
      </c>
      <c r="G7" s="164">
        <v>104.94</v>
      </c>
      <c r="H7" s="164">
        <v>104.94</v>
      </c>
      <c r="I7" s="164"/>
      <c r="J7" s="164"/>
      <c r="K7" s="212"/>
      <c r="L7" s="212"/>
    </row>
    <row r="8" ht="21" customHeight="1" spans="1:12">
      <c r="A8" s="166">
        <v>2010601</v>
      </c>
      <c r="B8" s="166" t="s">
        <v>45</v>
      </c>
      <c r="C8" s="204">
        <v>502</v>
      </c>
      <c r="D8" s="204" t="s">
        <v>78</v>
      </c>
      <c r="E8" s="204">
        <v>30209</v>
      </c>
      <c r="F8" s="206" t="s">
        <v>79</v>
      </c>
      <c r="G8" s="164">
        <v>13.5</v>
      </c>
      <c r="H8" s="164">
        <v>13.5</v>
      </c>
      <c r="I8" s="164"/>
      <c r="J8" s="164"/>
      <c r="K8" s="212"/>
      <c r="L8" s="212"/>
    </row>
    <row r="9" ht="21" customHeight="1" spans="1:12">
      <c r="A9" s="166">
        <v>2010601</v>
      </c>
      <c r="B9" s="166" t="s">
        <v>45</v>
      </c>
      <c r="C9" s="204">
        <v>50206</v>
      </c>
      <c r="D9" s="204" t="s">
        <v>80</v>
      </c>
      <c r="E9" s="204">
        <v>30217</v>
      </c>
      <c r="F9" s="207" t="s">
        <v>80</v>
      </c>
      <c r="G9" s="164">
        <v>2.42</v>
      </c>
      <c r="H9" s="164">
        <v>2.42</v>
      </c>
      <c r="I9" s="164"/>
      <c r="J9" s="164"/>
      <c r="K9" s="212"/>
      <c r="L9" s="212"/>
    </row>
    <row r="10" ht="21" customHeight="1" spans="1:12">
      <c r="A10" s="166">
        <v>2010601</v>
      </c>
      <c r="B10" s="166" t="s">
        <v>45</v>
      </c>
      <c r="C10" s="204">
        <v>50201</v>
      </c>
      <c r="D10" s="204" t="s">
        <v>78</v>
      </c>
      <c r="E10" s="204">
        <v>30228</v>
      </c>
      <c r="F10" s="204" t="s">
        <v>81</v>
      </c>
      <c r="G10" s="164">
        <v>56.93</v>
      </c>
      <c r="H10" s="164">
        <v>56.93</v>
      </c>
      <c r="I10" s="164"/>
      <c r="J10" s="164"/>
      <c r="K10" s="212"/>
      <c r="L10" s="212"/>
    </row>
    <row r="11" ht="21" customHeight="1" spans="1:12">
      <c r="A11" s="166">
        <v>2010601</v>
      </c>
      <c r="B11" s="166" t="s">
        <v>45</v>
      </c>
      <c r="C11" s="204">
        <v>50201</v>
      </c>
      <c r="D11" s="204" t="s">
        <v>78</v>
      </c>
      <c r="E11" s="204">
        <v>30229</v>
      </c>
      <c r="F11" s="204" t="s">
        <v>82</v>
      </c>
      <c r="G11" s="164">
        <v>51.1</v>
      </c>
      <c r="H11" s="164">
        <v>51.1</v>
      </c>
      <c r="I11" s="164"/>
      <c r="J11" s="164"/>
      <c r="K11" s="212"/>
      <c r="L11" s="212"/>
    </row>
    <row r="12" ht="21" customHeight="1" spans="1:12">
      <c r="A12" s="166">
        <v>2010601</v>
      </c>
      <c r="B12" s="166" t="s">
        <v>45</v>
      </c>
      <c r="C12" s="204">
        <v>50208</v>
      </c>
      <c r="D12" s="164" t="s">
        <v>83</v>
      </c>
      <c r="E12" s="204">
        <v>30231</v>
      </c>
      <c r="F12" s="164" t="s">
        <v>83</v>
      </c>
      <c r="G12" s="164">
        <v>14.4</v>
      </c>
      <c r="H12" s="164">
        <v>14.4</v>
      </c>
      <c r="I12" s="164"/>
      <c r="J12" s="164"/>
      <c r="K12" s="212"/>
      <c r="L12" s="212"/>
    </row>
    <row r="13" ht="21" customHeight="1" spans="1:12">
      <c r="A13" s="166">
        <v>2010601</v>
      </c>
      <c r="B13" s="166" t="s">
        <v>45</v>
      </c>
      <c r="C13" s="204">
        <v>50201</v>
      </c>
      <c r="D13" s="204" t="s">
        <v>78</v>
      </c>
      <c r="E13" s="204">
        <v>30239</v>
      </c>
      <c r="F13" s="204" t="s">
        <v>84</v>
      </c>
      <c r="G13" s="164">
        <v>121.06</v>
      </c>
      <c r="H13" s="164">
        <v>121.06</v>
      </c>
      <c r="I13" s="164"/>
      <c r="J13" s="164"/>
      <c r="K13" s="212"/>
      <c r="L13" s="212"/>
    </row>
    <row r="14" ht="21" customHeight="1" spans="1:12">
      <c r="A14" s="166">
        <v>2010601</v>
      </c>
      <c r="B14" s="166" t="s">
        <v>45</v>
      </c>
      <c r="C14" s="204">
        <v>50209</v>
      </c>
      <c r="D14" s="204" t="s">
        <v>85</v>
      </c>
      <c r="E14" s="204">
        <v>30213</v>
      </c>
      <c r="F14" s="204" t="s">
        <v>85</v>
      </c>
      <c r="G14" s="164">
        <v>440.08</v>
      </c>
      <c r="H14" s="164">
        <v>440.08</v>
      </c>
      <c r="I14" s="164"/>
      <c r="J14" s="164"/>
      <c r="K14" s="212"/>
      <c r="L14" s="212"/>
    </row>
    <row r="15" ht="28" customHeight="1" spans="1:12">
      <c r="A15" s="166">
        <v>2010607</v>
      </c>
      <c r="B15" s="166" t="s">
        <v>46</v>
      </c>
      <c r="C15" s="204">
        <v>502</v>
      </c>
      <c r="D15" s="204" t="s">
        <v>76</v>
      </c>
      <c r="E15" s="204">
        <v>302</v>
      </c>
      <c r="F15" s="204" t="s">
        <v>77</v>
      </c>
      <c r="G15" s="164">
        <v>200.67</v>
      </c>
      <c r="H15" s="164"/>
      <c r="I15" s="164">
        <v>200.67</v>
      </c>
      <c r="J15" s="179"/>
      <c r="K15" s="212"/>
      <c r="L15" s="212"/>
    </row>
    <row r="16" ht="30" customHeight="1" spans="1:12">
      <c r="A16" s="166">
        <v>2010607</v>
      </c>
      <c r="B16" s="166" t="s">
        <v>46</v>
      </c>
      <c r="C16" s="204">
        <v>503</v>
      </c>
      <c r="D16" s="204" t="s">
        <v>86</v>
      </c>
      <c r="E16" s="204">
        <v>310</v>
      </c>
      <c r="F16" s="204" t="s">
        <v>87</v>
      </c>
      <c r="G16" s="164">
        <v>301.73</v>
      </c>
      <c r="H16" s="164"/>
      <c r="I16" s="164">
        <v>301.73</v>
      </c>
      <c r="J16" s="179"/>
      <c r="K16" s="212"/>
      <c r="L16" s="212"/>
    </row>
    <row r="17" ht="27" customHeight="1" spans="1:12">
      <c r="A17" s="166">
        <v>2010608</v>
      </c>
      <c r="B17" s="166" t="s">
        <v>47</v>
      </c>
      <c r="C17" s="204">
        <v>502</v>
      </c>
      <c r="D17" s="204" t="s">
        <v>76</v>
      </c>
      <c r="E17" s="204">
        <v>302</v>
      </c>
      <c r="F17" s="204" t="s">
        <v>77</v>
      </c>
      <c r="G17" s="164">
        <v>1428.7</v>
      </c>
      <c r="H17" s="164"/>
      <c r="I17" s="164">
        <v>1428.7</v>
      </c>
      <c r="J17" s="179"/>
      <c r="K17" s="212"/>
      <c r="L17" s="212"/>
    </row>
    <row r="18" ht="21" customHeight="1" spans="1:12">
      <c r="A18" s="166">
        <v>2010650</v>
      </c>
      <c r="B18" s="166" t="s">
        <v>48</v>
      </c>
      <c r="C18" s="204">
        <v>50501</v>
      </c>
      <c r="D18" s="204" t="s">
        <v>74</v>
      </c>
      <c r="E18" s="204">
        <v>301</v>
      </c>
      <c r="F18" s="204" t="s">
        <v>74</v>
      </c>
      <c r="G18" s="164">
        <v>1221.11</v>
      </c>
      <c r="H18" s="164">
        <v>1221.11</v>
      </c>
      <c r="I18" s="164"/>
      <c r="J18" s="179"/>
      <c r="K18" s="212"/>
      <c r="L18" s="212"/>
    </row>
    <row r="19" ht="27" customHeight="1" spans="1:12">
      <c r="A19" s="166">
        <v>2010650</v>
      </c>
      <c r="B19" s="166" t="s">
        <v>48</v>
      </c>
      <c r="C19" s="204">
        <v>509</v>
      </c>
      <c r="D19" s="204" t="s">
        <v>75</v>
      </c>
      <c r="E19" s="204">
        <v>303</v>
      </c>
      <c r="F19" s="204" t="s">
        <v>75</v>
      </c>
      <c r="G19" s="164">
        <v>0.06</v>
      </c>
      <c r="H19" s="164">
        <v>0.06</v>
      </c>
      <c r="I19" s="213"/>
      <c r="J19" s="179"/>
      <c r="K19" s="212"/>
      <c r="L19" s="212"/>
    </row>
    <row r="20" ht="27" customHeight="1" spans="1:12">
      <c r="A20" s="166">
        <v>2010699</v>
      </c>
      <c r="B20" s="65" t="s">
        <v>49</v>
      </c>
      <c r="C20" s="204">
        <v>502</v>
      </c>
      <c r="D20" s="204" t="s">
        <v>76</v>
      </c>
      <c r="E20" s="204">
        <v>302</v>
      </c>
      <c r="F20" s="204" t="s">
        <v>77</v>
      </c>
      <c r="G20" s="164">
        <v>583.44</v>
      </c>
      <c r="H20" s="164"/>
      <c r="I20" s="164">
        <v>583.44</v>
      </c>
      <c r="J20" s="179"/>
      <c r="K20" s="212"/>
      <c r="L20" s="212"/>
    </row>
    <row r="21" ht="27" customHeight="1" spans="1:12">
      <c r="A21" s="208">
        <v>2010699</v>
      </c>
      <c r="B21" s="209" t="s">
        <v>49</v>
      </c>
      <c r="C21" s="210">
        <v>503</v>
      </c>
      <c r="D21" s="210" t="s">
        <v>88</v>
      </c>
      <c r="E21" s="210">
        <v>310</v>
      </c>
      <c r="F21" s="210" t="s">
        <v>89</v>
      </c>
      <c r="G21" s="164">
        <v>30</v>
      </c>
      <c r="H21" s="164"/>
      <c r="I21" s="164">
        <v>30</v>
      </c>
      <c r="J21" s="179"/>
      <c r="K21" s="212"/>
      <c r="L21" s="212"/>
    </row>
    <row r="22" ht="21" customHeight="1" spans="1:12">
      <c r="A22" s="166">
        <v>2050803</v>
      </c>
      <c r="B22" s="166" t="s">
        <v>52</v>
      </c>
      <c r="C22" s="204">
        <v>502</v>
      </c>
      <c r="D22" s="204" t="s">
        <v>76</v>
      </c>
      <c r="E22" s="204">
        <v>302</v>
      </c>
      <c r="F22" s="204" t="s">
        <v>77</v>
      </c>
      <c r="G22" s="164">
        <v>56.6</v>
      </c>
      <c r="H22" s="164"/>
      <c r="I22" s="164">
        <v>56.6</v>
      </c>
      <c r="J22" s="179"/>
      <c r="K22" s="212"/>
      <c r="L22" s="212"/>
    </row>
    <row r="23" ht="21" customHeight="1" spans="1:12">
      <c r="A23" s="166">
        <v>2080501</v>
      </c>
      <c r="B23" s="166" t="s">
        <v>55</v>
      </c>
      <c r="C23" s="204">
        <v>509</v>
      </c>
      <c r="D23" s="164" t="s">
        <v>75</v>
      </c>
      <c r="E23" s="204">
        <v>303</v>
      </c>
      <c r="F23" s="164" t="s">
        <v>75</v>
      </c>
      <c r="G23" s="164">
        <v>29.04</v>
      </c>
      <c r="H23" s="164">
        <v>29.04</v>
      </c>
      <c r="I23" s="164"/>
      <c r="J23" s="164"/>
      <c r="K23" s="212"/>
      <c r="L23" s="212"/>
    </row>
    <row r="24" ht="21" customHeight="1" spans="1:12">
      <c r="A24" s="166">
        <v>2080501</v>
      </c>
      <c r="B24" s="166" t="s">
        <v>55</v>
      </c>
      <c r="C24" s="204">
        <v>502</v>
      </c>
      <c r="D24" s="164" t="s">
        <v>76</v>
      </c>
      <c r="E24" s="204">
        <v>302</v>
      </c>
      <c r="F24" s="164" t="s">
        <v>77</v>
      </c>
      <c r="G24" s="164">
        <v>5.03</v>
      </c>
      <c r="H24" s="164">
        <v>5.03</v>
      </c>
      <c r="I24" s="164"/>
      <c r="J24" s="164"/>
      <c r="K24" s="212"/>
      <c r="L24" s="212"/>
    </row>
    <row r="25" ht="21" customHeight="1" spans="1:12">
      <c r="A25" s="166">
        <v>2080505</v>
      </c>
      <c r="B25" s="166" t="s">
        <v>56</v>
      </c>
      <c r="C25" s="204">
        <v>501</v>
      </c>
      <c r="D25" s="204" t="s">
        <v>73</v>
      </c>
      <c r="E25" s="204">
        <v>301</v>
      </c>
      <c r="F25" s="204" t="s">
        <v>74</v>
      </c>
      <c r="G25" s="164">
        <v>142.4</v>
      </c>
      <c r="H25" s="164">
        <v>142.4</v>
      </c>
      <c r="I25" s="164"/>
      <c r="J25" s="164"/>
      <c r="K25" s="212"/>
      <c r="L25" s="212"/>
    </row>
    <row r="26" ht="27" customHeight="1" spans="1:12">
      <c r="A26" s="166">
        <v>2080505</v>
      </c>
      <c r="B26" s="166" t="s">
        <v>56</v>
      </c>
      <c r="C26" s="204">
        <v>50501</v>
      </c>
      <c r="D26" s="204" t="s">
        <v>74</v>
      </c>
      <c r="E26" s="204">
        <v>301</v>
      </c>
      <c r="F26" s="204" t="s">
        <v>74</v>
      </c>
      <c r="G26" s="164">
        <v>97.86</v>
      </c>
      <c r="H26" s="164">
        <v>97.86</v>
      </c>
      <c r="I26" s="164"/>
      <c r="J26" s="164"/>
      <c r="K26" s="212"/>
      <c r="L26" s="212"/>
    </row>
    <row r="27" ht="27" customHeight="1" spans="1:12">
      <c r="A27" s="166">
        <v>2080506</v>
      </c>
      <c r="B27" s="166" t="s">
        <v>57</v>
      </c>
      <c r="C27" s="204">
        <v>501</v>
      </c>
      <c r="D27" s="204" t="s">
        <v>73</v>
      </c>
      <c r="E27" s="204">
        <v>301</v>
      </c>
      <c r="F27" s="204" t="s">
        <v>74</v>
      </c>
      <c r="G27" s="164">
        <v>71.2</v>
      </c>
      <c r="H27" s="164">
        <v>71.2</v>
      </c>
      <c r="I27" s="164"/>
      <c r="J27" s="164"/>
      <c r="K27" s="212"/>
      <c r="L27" s="212"/>
    </row>
    <row r="28" ht="27" customHeight="1" spans="1:12">
      <c r="A28" s="166">
        <v>2080506</v>
      </c>
      <c r="B28" s="166" t="s">
        <v>57</v>
      </c>
      <c r="C28" s="204">
        <v>50501</v>
      </c>
      <c r="D28" s="204" t="s">
        <v>74</v>
      </c>
      <c r="E28" s="204">
        <v>301</v>
      </c>
      <c r="F28" s="204" t="s">
        <v>74</v>
      </c>
      <c r="G28" s="164">
        <v>48.93</v>
      </c>
      <c r="H28" s="164">
        <v>48.93</v>
      </c>
      <c r="I28" s="164"/>
      <c r="J28" s="164"/>
      <c r="K28" s="212"/>
      <c r="L28" s="212"/>
    </row>
    <row r="29" ht="21" customHeight="1" spans="1:12">
      <c r="A29" s="166">
        <v>2101101</v>
      </c>
      <c r="B29" s="166" t="s">
        <v>60</v>
      </c>
      <c r="C29" s="204">
        <v>501</v>
      </c>
      <c r="D29" s="204" t="s">
        <v>73</v>
      </c>
      <c r="E29" s="204">
        <v>301</v>
      </c>
      <c r="F29" s="204" t="s">
        <v>74</v>
      </c>
      <c r="G29" s="164">
        <v>139.75</v>
      </c>
      <c r="H29" s="164">
        <v>139.75</v>
      </c>
      <c r="I29" s="164"/>
      <c r="J29" s="164"/>
      <c r="K29" s="212"/>
      <c r="L29" s="212"/>
    </row>
    <row r="30" ht="21" customHeight="1" spans="1:12">
      <c r="A30" s="208">
        <v>2101102</v>
      </c>
      <c r="B30" s="208" t="s">
        <v>61</v>
      </c>
      <c r="C30" s="210">
        <v>50501</v>
      </c>
      <c r="D30" s="210" t="s">
        <v>74</v>
      </c>
      <c r="E30" s="210">
        <v>301</v>
      </c>
      <c r="F30" s="210" t="s">
        <v>74</v>
      </c>
      <c r="G30" s="164">
        <v>95.86</v>
      </c>
      <c r="H30" s="164">
        <v>95.86</v>
      </c>
      <c r="I30" s="164"/>
      <c r="J30" s="164"/>
      <c r="K30" s="212"/>
      <c r="L30" s="212"/>
    </row>
    <row r="31" ht="21" customHeight="1" spans="1:12">
      <c r="A31" s="208">
        <v>2101103</v>
      </c>
      <c r="B31" s="208" t="s">
        <v>62</v>
      </c>
      <c r="C31" s="210">
        <v>50501</v>
      </c>
      <c r="D31" s="210" t="s">
        <v>74</v>
      </c>
      <c r="E31" s="210">
        <v>301</v>
      </c>
      <c r="F31" s="210" t="s">
        <v>74</v>
      </c>
      <c r="G31" s="164">
        <v>28.76</v>
      </c>
      <c r="H31" s="164">
        <v>28.76</v>
      </c>
      <c r="I31" s="164"/>
      <c r="J31" s="164"/>
      <c r="K31" s="212"/>
      <c r="L31" s="212"/>
    </row>
    <row r="32" ht="21" customHeight="1" spans="1:12">
      <c r="A32" s="166">
        <v>2101103</v>
      </c>
      <c r="B32" s="166" t="s">
        <v>62</v>
      </c>
      <c r="C32" s="204">
        <v>501</v>
      </c>
      <c r="D32" s="204" t="s">
        <v>73</v>
      </c>
      <c r="E32" s="204">
        <v>301</v>
      </c>
      <c r="F32" s="204" t="s">
        <v>74</v>
      </c>
      <c r="G32" s="164">
        <v>41.93</v>
      </c>
      <c r="H32" s="164">
        <v>41.93</v>
      </c>
      <c r="I32" s="164"/>
      <c r="J32" s="164"/>
      <c r="K32" s="212"/>
      <c r="L32" s="212"/>
    </row>
    <row r="33" ht="21" customHeight="1" spans="1:12">
      <c r="A33" s="179" t="s">
        <v>63</v>
      </c>
      <c r="B33" s="179"/>
      <c r="C33" s="179"/>
      <c r="D33" s="179"/>
      <c r="E33" s="179"/>
      <c r="F33" s="179"/>
      <c r="G33" s="179">
        <f t="shared" ref="G33:I33" si="0">SUM(G5:G32)</f>
        <v>7022.62</v>
      </c>
      <c r="H33" s="179">
        <f>SUM(H5:H32)</f>
        <v>4421.48</v>
      </c>
      <c r="I33" s="179">
        <f>SUM(I5:I32)</f>
        <v>2601.14</v>
      </c>
      <c r="J33" s="214"/>
      <c r="K33" s="214"/>
      <c r="L33" s="214"/>
    </row>
    <row r="34" ht="20.25" spans="1:1">
      <c r="A34" s="196" t="s">
        <v>1</v>
      </c>
    </row>
    <row r="35" ht="21" spans="1:1">
      <c r="A35" s="197" t="s">
        <v>1</v>
      </c>
    </row>
  </sheetData>
  <mergeCells count="12">
    <mergeCell ref="A1:L1"/>
    <mergeCell ref="A2:L2"/>
    <mergeCell ref="A3:B3"/>
    <mergeCell ref="C3:D3"/>
    <mergeCell ref="E3:F3"/>
    <mergeCell ref="A33:F33"/>
    <mergeCell ref="G3:G4"/>
    <mergeCell ref="H3:H4"/>
    <mergeCell ref="I3:I4"/>
    <mergeCell ref="J3:J4"/>
    <mergeCell ref="K3:K4"/>
    <mergeCell ref="L3:L4"/>
  </mergeCells>
  <pageMargins left="0.751388888888889" right="0.751388888888889" top="1" bottom="1" header="0.511805555555556" footer="0.511805555555556"/>
  <pageSetup paperSize="9" scale="75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workbookViewId="0">
      <selection activeCell="C8" sqref="C8"/>
    </sheetView>
  </sheetViews>
  <sheetFormatPr defaultColWidth="9" defaultRowHeight="13.5" outlineLevelCol="5"/>
  <cols>
    <col min="1" max="1" width="19.125" style="159" customWidth="1"/>
    <col min="2" max="2" width="13.625" style="159" customWidth="1"/>
    <col min="3" max="3" width="19.25" style="159" customWidth="1"/>
    <col min="4" max="4" width="12.375" style="159" customWidth="1"/>
    <col min="5" max="5" width="11" style="159" customWidth="1"/>
    <col min="6" max="6" width="11.375" style="159" customWidth="1"/>
    <col min="7" max="16384" width="9" style="159"/>
  </cols>
  <sheetData>
    <row r="1" ht="20.25" spans="1:1">
      <c r="A1" s="160"/>
    </row>
    <row r="2" s="133" customFormat="1" ht="20.25" spans="1:6">
      <c r="A2" s="181" t="s">
        <v>90</v>
      </c>
      <c r="B2" s="181"/>
      <c r="C2" s="181"/>
      <c r="D2" s="181"/>
      <c r="E2" s="181"/>
      <c r="F2" s="181"/>
    </row>
    <row r="3" ht="20.25" spans="1:1">
      <c r="A3" s="160" t="s">
        <v>1</v>
      </c>
    </row>
    <row r="4" ht="15" customHeight="1" spans="1:6">
      <c r="A4" s="182"/>
      <c r="B4" s="182"/>
      <c r="C4" s="182"/>
      <c r="D4" s="183" t="s">
        <v>2</v>
      </c>
      <c r="E4" s="183"/>
      <c r="F4" s="183"/>
    </row>
    <row r="5" ht="15" customHeight="1" spans="1:6">
      <c r="A5" s="184" t="s">
        <v>91</v>
      </c>
      <c r="B5" s="184"/>
      <c r="C5" s="185" t="s">
        <v>92</v>
      </c>
      <c r="D5" s="185"/>
      <c r="E5" s="185"/>
      <c r="F5" s="185"/>
    </row>
    <row r="6" ht="36.75" spans="1:6">
      <c r="A6" s="184" t="s">
        <v>5</v>
      </c>
      <c r="B6" s="185" t="s">
        <v>6</v>
      </c>
      <c r="C6" s="186" t="s">
        <v>7</v>
      </c>
      <c r="D6" s="186" t="s">
        <v>30</v>
      </c>
      <c r="E6" s="186" t="s">
        <v>93</v>
      </c>
      <c r="F6" s="186" t="s">
        <v>94</v>
      </c>
    </row>
    <row r="7" ht="22" customHeight="1" spans="1:6">
      <c r="A7" s="187" t="s">
        <v>95</v>
      </c>
      <c r="B7" s="188">
        <v>7022.62</v>
      </c>
      <c r="C7" s="189" t="s">
        <v>96</v>
      </c>
      <c r="D7" s="190">
        <v>7022.62</v>
      </c>
      <c r="E7" s="190">
        <v>7022.62</v>
      </c>
      <c r="F7" s="191"/>
    </row>
    <row r="8" ht="27" customHeight="1" spans="1:6">
      <c r="A8" s="187" t="s">
        <v>97</v>
      </c>
      <c r="B8" s="188">
        <v>7022.62</v>
      </c>
      <c r="C8" s="189" t="s">
        <v>98</v>
      </c>
      <c r="D8" s="188">
        <v>6265.26</v>
      </c>
      <c r="E8" s="188">
        <v>6265.26</v>
      </c>
      <c r="F8" s="192"/>
    </row>
    <row r="9" ht="27" customHeight="1" spans="1:6">
      <c r="A9" s="187" t="s">
        <v>99</v>
      </c>
      <c r="B9" s="191"/>
      <c r="C9" s="189" t="s">
        <v>100</v>
      </c>
      <c r="D9" s="188">
        <v>394.46</v>
      </c>
      <c r="E9" s="188">
        <v>394.46</v>
      </c>
      <c r="F9" s="192"/>
    </row>
    <row r="10" ht="27" customHeight="1" spans="1:6">
      <c r="A10" s="187"/>
      <c r="B10" s="191"/>
      <c r="C10" s="189" t="s">
        <v>101</v>
      </c>
      <c r="D10" s="188">
        <v>306.3</v>
      </c>
      <c r="E10" s="188">
        <v>306.3</v>
      </c>
      <c r="F10" s="192"/>
    </row>
    <row r="11" ht="27" customHeight="1" spans="1:6">
      <c r="A11" s="187"/>
      <c r="B11" s="191"/>
      <c r="C11" s="189" t="s">
        <v>102</v>
      </c>
      <c r="D11" s="190">
        <v>56.6</v>
      </c>
      <c r="E11" s="190">
        <v>56.6</v>
      </c>
      <c r="F11" s="192"/>
    </row>
    <row r="12" ht="27" customHeight="1" spans="1:6">
      <c r="A12" s="187" t="s">
        <v>103</v>
      </c>
      <c r="B12" s="193"/>
      <c r="C12" s="189" t="s">
        <v>104</v>
      </c>
      <c r="D12" s="192"/>
      <c r="E12" s="192"/>
      <c r="F12" s="192"/>
    </row>
    <row r="13" ht="27" customHeight="1" spans="1:6">
      <c r="A13" s="187" t="s">
        <v>97</v>
      </c>
      <c r="B13" s="191"/>
      <c r="C13" s="189"/>
      <c r="D13" s="192"/>
      <c r="E13" s="192"/>
      <c r="F13" s="192"/>
    </row>
    <row r="14" ht="27" customHeight="1" spans="1:6">
      <c r="A14" s="187" t="s">
        <v>99</v>
      </c>
      <c r="B14" s="191"/>
      <c r="C14" s="189"/>
      <c r="D14" s="192"/>
      <c r="E14" s="192"/>
      <c r="F14" s="192"/>
    </row>
    <row r="15" ht="27" customHeight="1" spans="1:6">
      <c r="A15" s="187"/>
      <c r="B15" s="191"/>
      <c r="C15" s="189"/>
      <c r="D15" s="192"/>
      <c r="E15" s="192"/>
      <c r="F15" s="192"/>
    </row>
    <row r="16" ht="27" customHeight="1" spans="1:6">
      <c r="A16" s="187"/>
      <c r="B16" s="191"/>
      <c r="C16" s="189"/>
      <c r="D16" s="192"/>
      <c r="E16" s="192"/>
      <c r="F16" s="192"/>
    </row>
    <row r="17" ht="27" customHeight="1" spans="1:6">
      <c r="A17" s="194" t="s">
        <v>25</v>
      </c>
      <c r="B17" s="188">
        <v>7022.62</v>
      </c>
      <c r="C17" s="195" t="s">
        <v>105</v>
      </c>
      <c r="D17" s="188">
        <v>7022.62</v>
      </c>
      <c r="E17" s="188">
        <v>7022.62</v>
      </c>
      <c r="F17" s="192"/>
    </row>
    <row r="18" ht="20.25" spans="1:1">
      <c r="A18" s="196" t="s">
        <v>1</v>
      </c>
    </row>
    <row r="19" ht="20.25" spans="1:1">
      <c r="A19" s="196" t="s">
        <v>1</v>
      </c>
    </row>
    <row r="20" ht="20.25" spans="1:1">
      <c r="A20" s="196" t="s">
        <v>1</v>
      </c>
    </row>
    <row r="21" ht="20.25" spans="1:1">
      <c r="A21" s="196" t="s">
        <v>1</v>
      </c>
    </row>
    <row r="22" ht="21" spans="1:1">
      <c r="A22" s="197" t="s">
        <v>1</v>
      </c>
    </row>
  </sheetData>
  <mergeCells count="4">
    <mergeCell ref="A2:F2"/>
    <mergeCell ref="D4:F4"/>
    <mergeCell ref="A5:B5"/>
    <mergeCell ref="C5:F5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"/>
  <sheetViews>
    <sheetView topLeftCell="A16" workbookViewId="0">
      <selection activeCell="C27" sqref="C27"/>
    </sheetView>
  </sheetViews>
  <sheetFormatPr defaultColWidth="9" defaultRowHeight="13.5" outlineLevelCol="7"/>
  <cols>
    <col min="2" max="2" width="16.375" customWidth="1"/>
    <col min="3" max="6" width="10.5" customWidth="1"/>
    <col min="7" max="8" width="10.125" customWidth="1"/>
  </cols>
  <sheetData>
    <row r="1" ht="20.25" spans="1:8">
      <c r="A1" s="160" t="s">
        <v>106</v>
      </c>
      <c r="B1" s="160"/>
      <c r="C1" s="160"/>
      <c r="D1" s="160"/>
      <c r="E1" s="160"/>
      <c r="F1" s="160"/>
      <c r="G1" s="160"/>
      <c r="H1" s="160"/>
    </row>
    <row r="2" ht="20.25" spans="1:8">
      <c r="A2" s="160" t="s">
        <v>107</v>
      </c>
      <c r="B2" s="160"/>
      <c r="C2" s="160"/>
      <c r="D2" s="160"/>
      <c r="E2" s="160"/>
      <c r="F2" s="160"/>
      <c r="G2" s="160"/>
      <c r="H2" s="160"/>
    </row>
    <row r="3" spans="1:8">
      <c r="A3" s="161" t="s">
        <v>108</v>
      </c>
      <c r="B3" s="161"/>
      <c r="C3" s="161"/>
      <c r="D3" s="161"/>
      <c r="E3" s="161"/>
      <c r="F3" s="161"/>
      <c r="G3" s="161"/>
      <c r="H3" s="161"/>
    </row>
    <row r="4" ht="26.25" customHeight="1" spans="1:8">
      <c r="A4" s="162" t="s">
        <v>29</v>
      </c>
      <c r="B4" s="162"/>
      <c r="C4" s="162" t="s">
        <v>109</v>
      </c>
      <c r="D4" s="162" t="s">
        <v>110</v>
      </c>
      <c r="E4" s="162"/>
      <c r="F4" s="162"/>
      <c r="G4" s="162" t="s">
        <v>111</v>
      </c>
      <c r="H4" s="162"/>
    </row>
    <row r="5" spans="1:8">
      <c r="A5" s="162" t="s">
        <v>40</v>
      </c>
      <c r="B5" s="162" t="s">
        <v>41</v>
      </c>
      <c r="C5" s="162"/>
      <c r="D5" s="162" t="s">
        <v>112</v>
      </c>
      <c r="E5" s="162" t="s">
        <v>68</v>
      </c>
      <c r="F5" s="162" t="s">
        <v>69</v>
      </c>
      <c r="G5" s="162" t="s">
        <v>113</v>
      </c>
      <c r="H5" s="162" t="s">
        <v>114</v>
      </c>
    </row>
    <row r="6" ht="21" customHeight="1" spans="1:8">
      <c r="A6" s="163">
        <v>201</v>
      </c>
      <c r="B6" s="65" t="s">
        <v>43</v>
      </c>
      <c r="C6" s="164">
        <v>7225.13</v>
      </c>
      <c r="D6" s="164">
        <v>6265.26</v>
      </c>
      <c r="E6" s="164">
        <v>3720.72</v>
      </c>
      <c r="F6" s="164">
        <v>2544.54</v>
      </c>
      <c r="G6" s="164">
        <f t="shared" ref="G6:G8" si="0">D6-C6</f>
        <v>-959.87</v>
      </c>
      <c r="H6" s="165">
        <f t="shared" ref="H6:H8" si="1">G6/C6*100</f>
        <v>-13.2851588829544</v>
      </c>
    </row>
    <row r="7" ht="21" customHeight="1" spans="1:8">
      <c r="A7" s="163">
        <v>20106</v>
      </c>
      <c r="B7" s="166" t="s">
        <v>44</v>
      </c>
      <c r="C7" s="164">
        <v>7225.13</v>
      </c>
      <c r="D7" s="164">
        <v>6265.26</v>
      </c>
      <c r="E7" s="164">
        <v>3720.72</v>
      </c>
      <c r="F7" s="164">
        <v>2544.54</v>
      </c>
      <c r="G7" s="164">
        <f>D7-C7</f>
        <v>-959.87</v>
      </c>
      <c r="H7" s="165">
        <f>G7/C7*100</f>
        <v>-13.2851588829544</v>
      </c>
    </row>
    <row r="8" ht="21" customHeight="1" spans="1:8">
      <c r="A8" s="163">
        <v>2010601</v>
      </c>
      <c r="B8" s="167" t="s">
        <v>115</v>
      </c>
      <c r="C8" s="164">
        <v>2702.35</v>
      </c>
      <c r="D8" s="164">
        <v>2499.56</v>
      </c>
      <c r="E8" s="164">
        <v>2499.56</v>
      </c>
      <c r="F8" s="164"/>
      <c r="G8" s="164">
        <f>D8-C8</f>
        <v>-202.79</v>
      </c>
      <c r="H8" s="165">
        <f>G8/C8*100</f>
        <v>-7.50420929931356</v>
      </c>
    </row>
    <row r="9" ht="21" customHeight="1" spans="1:8">
      <c r="A9" s="163">
        <v>2010607</v>
      </c>
      <c r="B9" s="168" t="s">
        <v>116</v>
      </c>
      <c r="C9" s="164">
        <v>1401.68</v>
      </c>
      <c r="D9" s="164">
        <v>502.4</v>
      </c>
      <c r="E9" s="164"/>
      <c r="F9" s="164">
        <v>502.4</v>
      </c>
      <c r="G9" s="164">
        <f t="shared" ref="G9:G31" si="2">D9-C9</f>
        <v>-899.28</v>
      </c>
      <c r="H9" s="165">
        <f t="shared" ref="H9:H32" si="3">G9/C9*100</f>
        <v>-64.1572969579362</v>
      </c>
    </row>
    <row r="10" ht="21" customHeight="1" spans="1:8">
      <c r="A10" s="163">
        <v>2010608</v>
      </c>
      <c r="B10" s="168" t="s">
        <v>117</v>
      </c>
      <c r="C10" s="164">
        <v>1386.62</v>
      </c>
      <c r="D10" s="164">
        <v>1428.7</v>
      </c>
      <c r="E10" s="164"/>
      <c r="F10" s="164">
        <v>1428.7</v>
      </c>
      <c r="G10" s="164">
        <f>D10-C10</f>
        <v>42.0800000000002</v>
      </c>
      <c r="H10" s="165">
        <f>G10/C10*100</f>
        <v>3.03471751453175</v>
      </c>
    </row>
    <row r="11" ht="21" customHeight="1" spans="1:8">
      <c r="A11" s="163">
        <v>2010650</v>
      </c>
      <c r="B11" s="168" t="s">
        <v>118</v>
      </c>
      <c r="C11" s="169">
        <v>1243.76</v>
      </c>
      <c r="D11" s="164">
        <v>1221.16</v>
      </c>
      <c r="E11" s="164">
        <v>1221.16</v>
      </c>
      <c r="F11" s="164"/>
      <c r="G11" s="164">
        <f>D11-C11</f>
        <v>-22.5999999999999</v>
      </c>
      <c r="H11" s="165">
        <f>G11/C11*100</f>
        <v>-1.81707081752106</v>
      </c>
    </row>
    <row r="12" ht="21" customHeight="1" spans="1:8">
      <c r="A12" s="163">
        <v>2010699</v>
      </c>
      <c r="B12" s="168" t="s">
        <v>119</v>
      </c>
      <c r="C12" s="169">
        <v>490.72</v>
      </c>
      <c r="D12" s="164">
        <v>613.44</v>
      </c>
      <c r="E12" s="164"/>
      <c r="F12" s="164">
        <v>613.44</v>
      </c>
      <c r="G12" s="164">
        <f>D12-C12</f>
        <v>122.72</v>
      </c>
      <c r="H12" s="165">
        <f>G12/C12*100</f>
        <v>25.0081512879035</v>
      </c>
    </row>
    <row r="13" ht="21" customHeight="1" spans="1:8">
      <c r="A13" s="163">
        <v>205</v>
      </c>
      <c r="B13" s="168" t="s">
        <v>50</v>
      </c>
      <c r="C13" s="169">
        <v>26.7</v>
      </c>
      <c r="D13" s="164">
        <v>56.6</v>
      </c>
      <c r="E13" s="164"/>
      <c r="F13" s="164">
        <v>56.6</v>
      </c>
      <c r="G13" s="164">
        <f>D13-C13</f>
        <v>29.9</v>
      </c>
      <c r="H13" s="165">
        <f>G13/C13*100</f>
        <v>111.985018726592</v>
      </c>
    </row>
    <row r="14" ht="21" customHeight="1" spans="1:8">
      <c r="A14" s="163">
        <v>20508</v>
      </c>
      <c r="B14" s="168" t="s">
        <v>51</v>
      </c>
      <c r="C14" s="169">
        <v>26.7</v>
      </c>
      <c r="D14" s="164">
        <v>56.6</v>
      </c>
      <c r="E14" s="164"/>
      <c r="F14" s="164">
        <v>56.6</v>
      </c>
      <c r="G14" s="164">
        <f>D14-C14</f>
        <v>29.9</v>
      </c>
      <c r="H14" s="165">
        <f>G14/C14*100</f>
        <v>111.985018726592</v>
      </c>
    </row>
    <row r="15" ht="21" customHeight="1" spans="1:8">
      <c r="A15" s="163">
        <v>2050803</v>
      </c>
      <c r="B15" s="168" t="s">
        <v>120</v>
      </c>
      <c r="C15" s="169">
        <v>26.7</v>
      </c>
      <c r="D15" s="164">
        <v>56.6</v>
      </c>
      <c r="E15" s="164"/>
      <c r="F15" s="164">
        <v>56.6</v>
      </c>
      <c r="G15" s="164">
        <f>D15-C15</f>
        <v>29.9</v>
      </c>
      <c r="H15" s="165">
        <f>G15/C15*100</f>
        <v>111.985018726592</v>
      </c>
    </row>
    <row r="16" ht="21" customHeight="1" spans="1:8">
      <c r="A16" s="163">
        <v>208</v>
      </c>
      <c r="B16" s="170" t="s">
        <v>53</v>
      </c>
      <c r="C16" s="169">
        <v>430.86</v>
      </c>
      <c r="D16" s="164">
        <v>394.46</v>
      </c>
      <c r="E16" s="164">
        <v>394.46</v>
      </c>
      <c r="F16" s="164"/>
      <c r="G16" s="164">
        <f>D16-C16</f>
        <v>-36.4</v>
      </c>
      <c r="H16" s="165">
        <f>G16/C16*100</f>
        <v>-8.44821983939099</v>
      </c>
    </row>
    <row r="17" ht="27" customHeight="1" spans="1:8">
      <c r="A17" s="163">
        <v>20805</v>
      </c>
      <c r="B17" s="171" t="s">
        <v>54</v>
      </c>
      <c r="C17" s="169">
        <v>430.86</v>
      </c>
      <c r="D17" s="164">
        <v>394.46</v>
      </c>
      <c r="E17" s="164">
        <v>394.46</v>
      </c>
      <c r="F17" s="164"/>
      <c r="G17" s="164">
        <f>D17-C17</f>
        <v>-36.4</v>
      </c>
      <c r="H17" s="165">
        <f>G17/C17*100</f>
        <v>-8.44821983939099</v>
      </c>
    </row>
    <row r="18" s="159" customFormat="1" ht="18" customHeight="1" spans="1:8">
      <c r="A18" s="163">
        <v>2080501</v>
      </c>
      <c r="B18" s="172" t="s">
        <v>55</v>
      </c>
      <c r="C18" s="169">
        <v>31.38</v>
      </c>
      <c r="D18" s="164">
        <v>34.07</v>
      </c>
      <c r="E18" s="164">
        <v>34.07</v>
      </c>
      <c r="F18" s="164"/>
      <c r="G18" s="164">
        <f>D18-C18</f>
        <v>2.69</v>
      </c>
      <c r="H18" s="165">
        <f>G18/C18*100</f>
        <v>8.572339069471</v>
      </c>
    </row>
    <row r="19" ht="27" customHeight="1" spans="1:8">
      <c r="A19" s="163">
        <v>2080505</v>
      </c>
      <c r="B19" s="172" t="s">
        <v>56</v>
      </c>
      <c r="C19" s="169">
        <v>285.35</v>
      </c>
      <c r="D19" s="164">
        <v>240.26</v>
      </c>
      <c r="E19" s="164">
        <v>240.26</v>
      </c>
      <c r="F19" s="164"/>
      <c r="G19" s="164">
        <f>D19-C19</f>
        <v>-45.09</v>
      </c>
      <c r="H19" s="165">
        <f>G19/C19*100</f>
        <v>-15.8016471000526</v>
      </c>
    </row>
    <row r="20" ht="26" customHeight="1" spans="1:8">
      <c r="A20" s="163">
        <v>2080506</v>
      </c>
      <c r="B20" s="172" t="s">
        <v>57</v>
      </c>
      <c r="C20" s="169">
        <v>114.13</v>
      </c>
      <c r="D20" s="164">
        <v>120.13</v>
      </c>
      <c r="E20" s="164">
        <v>120.13</v>
      </c>
      <c r="F20" s="164"/>
      <c r="G20" s="164">
        <f>D20-C20</f>
        <v>6</v>
      </c>
      <c r="H20" s="165">
        <f>G20/C20*100</f>
        <v>5.25716288443004</v>
      </c>
    </row>
    <row r="21" ht="20" customHeight="1" spans="1:8">
      <c r="A21" s="163">
        <v>210</v>
      </c>
      <c r="B21" s="173" t="s">
        <v>58</v>
      </c>
      <c r="C21" s="164">
        <v>220.54</v>
      </c>
      <c r="D21" s="164">
        <v>306.3</v>
      </c>
      <c r="E21" s="164">
        <v>306.3</v>
      </c>
      <c r="F21" s="164"/>
      <c r="G21" s="164">
        <f>D21-C21</f>
        <v>85.76</v>
      </c>
      <c r="H21" s="165">
        <f>G21/C21*100</f>
        <v>38.8863698195339</v>
      </c>
    </row>
    <row r="22" ht="19" customHeight="1" spans="1:8">
      <c r="A22" s="163">
        <v>21011</v>
      </c>
      <c r="B22" s="174" t="s">
        <v>59</v>
      </c>
      <c r="C22" s="164">
        <v>220.54</v>
      </c>
      <c r="D22" s="164">
        <v>306.3</v>
      </c>
      <c r="E22" s="164">
        <v>306.3</v>
      </c>
      <c r="F22" s="164"/>
      <c r="G22" s="164">
        <f>D22-C22</f>
        <v>85.76</v>
      </c>
      <c r="H22" s="165">
        <f>G22/C22*100</f>
        <v>38.8863698195339</v>
      </c>
    </row>
    <row r="23" ht="21" customHeight="1" spans="1:8">
      <c r="A23" s="163">
        <v>2101101</v>
      </c>
      <c r="B23" s="168" t="s">
        <v>60</v>
      </c>
      <c r="C23" s="164">
        <v>108.16</v>
      </c>
      <c r="D23" s="164">
        <v>139.75</v>
      </c>
      <c r="E23" s="164">
        <v>139.75</v>
      </c>
      <c r="F23" s="164"/>
      <c r="G23" s="164">
        <f>D23-C23</f>
        <v>31.59</v>
      </c>
      <c r="H23" s="165">
        <f>G23/C23*100</f>
        <v>29.2067307692308</v>
      </c>
    </row>
    <row r="24" ht="21" customHeight="1" spans="1:8">
      <c r="A24" s="163">
        <v>2101102</v>
      </c>
      <c r="B24" s="168" t="s">
        <v>61</v>
      </c>
      <c r="C24" s="164">
        <v>76.32</v>
      </c>
      <c r="D24" s="164">
        <v>95.86</v>
      </c>
      <c r="E24" s="164">
        <v>95.86</v>
      </c>
      <c r="F24" s="164"/>
      <c r="G24" s="164">
        <f>D24-C24</f>
        <v>19.54</v>
      </c>
      <c r="H24" s="165">
        <f>G24/C24*100</f>
        <v>25.6027253668763</v>
      </c>
    </row>
    <row r="25" ht="21" customHeight="1" spans="1:8">
      <c r="A25" s="163">
        <v>2101103</v>
      </c>
      <c r="B25" s="168" t="s">
        <v>62</v>
      </c>
      <c r="C25" s="164">
        <v>36.06</v>
      </c>
      <c r="D25" s="164">
        <v>70.69</v>
      </c>
      <c r="E25" s="164">
        <v>70.69</v>
      </c>
      <c r="F25" s="164"/>
      <c r="G25" s="164">
        <f>D25-C25</f>
        <v>34.63</v>
      </c>
      <c r="H25" s="165">
        <f>G25/C25*100</f>
        <v>96.0343871325568</v>
      </c>
    </row>
    <row r="26" ht="21" customHeight="1" spans="1:8">
      <c r="A26" s="163">
        <v>221</v>
      </c>
      <c r="B26" s="170" t="s">
        <v>121</v>
      </c>
      <c r="C26" s="164">
        <v>317.2</v>
      </c>
      <c r="D26" s="164"/>
      <c r="E26" s="164"/>
      <c r="F26" s="164"/>
      <c r="G26" s="164">
        <f>D26-C26</f>
        <v>-317.2</v>
      </c>
      <c r="H26" s="165">
        <f>G26/C26*100</f>
        <v>-100</v>
      </c>
    </row>
    <row r="27" ht="21" customHeight="1" spans="1:8">
      <c r="A27" s="163">
        <v>22102</v>
      </c>
      <c r="B27" s="175" t="s">
        <v>122</v>
      </c>
      <c r="C27" s="164">
        <v>317.2</v>
      </c>
      <c r="D27" s="164"/>
      <c r="E27" s="164"/>
      <c r="F27" s="164"/>
      <c r="G27" s="164">
        <f>D27-C27</f>
        <v>-317.2</v>
      </c>
      <c r="H27" s="165">
        <f>G27/C27*100</f>
        <v>-100</v>
      </c>
    </row>
    <row r="28" ht="21" customHeight="1" spans="1:8">
      <c r="A28" s="163">
        <v>2210203</v>
      </c>
      <c r="B28" s="168" t="s">
        <v>123</v>
      </c>
      <c r="C28" s="164">
        <v>317.2</v>
      </c>
      <c r="D28" s="164"/>
      <c r="E28" s="164"/>
      <c r="F28" s="164"/>
      <c r="G28" s="164">
        <f>D28-C28</f>
        <v>-317.2</v>
      </c>
      <c r="H28" s="165">
        <f>G28/C28*100</f>
        <v>-100</v>
      </c>
    </row>
    <row r="29" ht="21" customHeight="1" spans="1:8">
      <c r="A29" s="163">
        <v>229</v>
      </c>
      <c r="B29" s="168" t="s">
        <v>124</v>
      </c>
      <c r="C29" s="164">
        <v>36.25</v>
      </c>
      <c r="D29" s="164"/>
      <c r="E29" s="164"/>
      <c r="F29" s="164"/>
      <c r="G29" s="164">
        <f>D29-C29</f>
        <v>-36.25</v>
      </c>
      <c r="H29" s="165">
        <f>G29/C29*100</f>
        <v>-100</v>
      </c>
    </row>
    <row r="30" ht="21" customHeight="1" spans="1:8">
      <c r="A30" s="163">
        <v>22999</v>
      </c>
      <c r="B30" s="168" t="s">
        <v>124</v>
      </c>
      <c r="C30" s="164">
        <v>36.25</v>
      </c>
      <c r="D30" s="164"/>
      <c r="E30" s="164"/>
      <c r="F30" s="164"/>
      <c r="G30" s="164">
        <f>D30-C30</f>
        <v>-36.25</v>
      </c>
      <c r="H30" s="165">
        <f>G30/C30*100</f>
        <v>-100</v>
      </c>
    </row>
    <row r="31" ht="21" customHeight="1" spans="1:8">
      <c r="A31" s="176">
        <v>2299901</v>
      </c>
      <c r="B31" s="177" t="s">
        <v>124</v>
      </c>
      <c r="C31" s="178">
        <v>36.25</v>
      </c>
      <c r="D31" s="178"/>
      <c r="E31" s="178"/>
      <c r="F31" s="178"/>
      <c r="G31" s="164">
        <f>D31-C31</f>
        <v>-36.25</v>
      </c>
      <c r="H31" s="165">
        <f>G31/C31*100</f>
        <v>-100</v>
      </c>
    </row>
    <row r="32" s="159" customFormat="1" ht="21" customHeight="1" spans="1:8">
      <c r="A32" s="179" t="s">
        <v>63</v>
      </c>
      <c r="B32" s="179"/>
      <c r="C32" s="180">
        <f t="shared" ref="C32:F32" si="4">C6+C13+C16+C21+C26+C29</f>
        <v>8256.68</v>
      </c>
      <c r="D32" s="180">
        <f>D6+D13+D16+D21+D26+D29</f>
        <v>7022.62</v>
      </c>
      <c r="E32" s="180">
        <f>E6+E13+E16+E21+E26+E29</f>
        <v>4421.48</v>
      </c>
      <c r="F32" s="180">
        <f>F6+F13+F16+F21+F26+F29</f>
        <v>2601.14</v>
      </c>
      <c r="G32" s="179">
        <f>SUM(G6:G31)</f>
        <v>-3702.18</v>
      </c>
      <c r="H32" s="165">
        <f>G32/C32*100</f>
        <v>-44.8386034096029</v>
      </c>
    </row>
    <row r="33" ht="20.25" spans="1:1">
      <c r="A33" s="131" t="s">
        <v>1</v>
      </c>
    </row>
  </sheetData>
  <mergeCells count="8">
    <mergeCell ref="A1:H1"/>
    <mergeCell ref="A2:H2"/>
    <mergeCell ref="A3:H3"/>
    <mergeCell ref="A4:B4"/>
    <mergeCell ref="D4:F4"/>
    <mergeCell ref="G4:H4"/>
    <mergeCell ref="A32:B32"/>
    <mergeCell ref="C4:C5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9"/>
  <sheetViews>
    <sheetView topLeftCell="A4" workbookViewId="0">
      <selection activeCell="H6" sqref="H6"/>
    </sheetView>
  </sheetViews>
  <sheetFormatPr defaultColWidth="9" defaultRowHeight="13.5" outlineLevelCol="6"/>
  <cols>
    <col min="1" max="1" width="9" style="135"/>
    <col min="2" max="2" width="17.375" style="135" customWidth="1"/>
    <col min="3" max="3" width="12.75" style="135" customWidth="1"/>
    <col min="4" max="4" width="14.625" style="135" customWidth="1"/>
    <col min="5" max="7" width="10" style="135" customWidth="1"/>
    <col min="8" max="16384" width="9" style="133"/>
  </cols>
  <sheetData>
    <row r="1" ht="20.25" customHeight="1" spans="1:7">
      <c r="A1" s="136" t="s">
        <v>106</v>
      </c>
      <c r="B1" s="136"/>
      <c r="C1" s="136"/>
      <c r="D1" s="136"/>
      <c r="E1" s="136"/>
      <c r="F1" s="136"/>
      <c r="G1" s="136"/>
    </row>
    <row r="2" s="133" customFormat="1" ht="20.25" customHeight="1" spans="1:7">
      <c r="A2" s="136" t="s">
        <v>125</v>
      </c>
      <c r="B2" s="136"/>
      <c r="C2" s="136"/>
      <c r="D2" s="136"/>
      <c r="E2" s="136"/>
      <c r="F2" s="136"/>
      <c r="G2" s="136"/>
    </row>
    <row r="3" ht="27" customHeight="1" spans="1:7">
      <c r="A3" s="137" t="s">
        <v>28</v>
      </c>
      <c r="B3" s="137"/>
      <c r="C3" s="137"/>
      <c r="D3" s="137"/>
      <c r="E3" s="137"/>
      <c r="F3" s="137"/>
      <c r="G3" s="137"/>
    </row>
    <row r="4" ht="15" customHeight="1" spans="1:7">
      <c r="A4" s="138" t="s">
        <v>66</v>
      </c>
      <c r="B4" s="118"/>
      <c r="C4" s="139" t="s">
        <v>67</v>
      </c>
      <c r="D4" s="118"/>
      <c r="E4" s="139" t="s">
        <v>126</v>
      </c>
      <c r="F4" s="139"/>
      <c r="G4" s="118"/>
    </row>
    <row r="5" ht="15" customHeight="1" spans="1:7">
      <c r="A5" s="140" t="s">
        <v>40</v>
      </c>
      <c r="B5" s="141" t="s">
        <v>41</v>
      </c>
      <c r="C5" s="141" t="s">
        <v>40</v>
      </c>
      <c r="D5" s="142" t="s">
        <v>41</v>
      </c>
      <c r="E5" s="142" t="s">
        <v>30</v>
      </c>
      <c r="F5" s="142" t="s">
        <v>127</v>
      </c>
      <c r="G5" s="142" t="s">
        <v>128</v>
      </c>
    </row>
    <row r="6" s="134" customFormat="1" ht="15" customHeight="1" spans="1:7">
      <c r="A6" s="143">
        <v>501</v>
      </c>
      <c r="B6" s="143" t="s">
        <v>73</v>
      </c>
      <c r="C6" s="143">
        <v>301</v>
      </c>
      <c r="D6" s="143" t="s">
        <v>74</v>
      </c>
      <c r="E6" s="144">
        <v>2090.3</v>
      </c>
      <c r="F6" s="144">
        <v>2090.3</v>
      </c>
      <c r="G6" s="144"/>
    </row>
    <row r="7" ht="15" customHeight="1" spans="1:7">
      <c r="A7" s="145">
        <v>50101</v>
      </c>
      <c r="B7" s="146" t="s">
        <v>129</v>
      </c>
      <c r="C7" s="145">
        <v>30101</v>
      </c>
      <c r="D7" s="145" t="s">
        <v>130</v>
      </c>
      <c r="E7" s="147">
        <v>319.17</v>
      </c>
      <c r="F7" s="147">
        <v>319.17</v>
      </c>
      <c r="G7" s="147"/>
    </row>
    <row r="8" ht="15" customHeight="1" spans="1:7">
      <c r="A8" s="145">
        <v>50101</v>
      </c>
      <c r="B8" s="146" t="s">
        <v>129</v>
      </c>
      <c r="C8" s="145">
        <v>30102</v>
      </c>
      <c r="D8" s="145" t="s">
        <v>131</v>
      </c>
      <c r="E8" s="147">
        <v>1006.65</v>
      </c>
      <c r="F8" s="147">
        <v>1006.65</v>
      </c>
      <c r="G8" s="147"/>
    </row>
    <row r="9" ht="15" customHeight="1" spans="1:7">
      <c r="A9" s="145">
        <v>50101</v>
      </c>
      <c r="B9" s="146" t="s">
        <v>129</v>
      </c>
      <c r="C9" s="145">
        <v>30103</v>
      </c>
      <c r="D9" s="145" t="s">
        <v>132</v>
      </c>
      <c r="E9" s="147">
        <v>172.8</v>
      </c>
      <c r="F9" s="147">
        <v>172.8</v>
      </c>
      <c r="G9" s="147"/>
    </row>
    <row r="10" ht="26.25" customHeight="1" spans="1:7">
      <c r="A10" s="145">
        <v>50102</v>
      </c>
      <c r="B10" s="145" t="s">
        <v>133</v>
      </c>
      <c r="C10" s="145">
        <v>30108</v>
      </c>
      <c r="D10" s="145" t="s">
        <v>134</v>
      </c>
      <c r="E10" s="147">
        <v>142.4</v>
      </c>
      <c r="F10" s="147">
        <v>142.4</v>
      </c>
      <c r="G10" s="147"/>
    </row>
    <row r="11" ht="15" customHeight="1" spans="1:7">
      <c r="A11" s="145">
        <v>50102</v>
      </c>
      <c r="B11" s="145" t="s">
        <v>133</v>
      </c>
      <c r="C11" s="145">
        <v>30109</v>
      </c>
      <c r="D11" s="145" t="s">
        <v>135</v>
      </c>
      <c r="E11" s="147">
        <v>71.2</v>
      </c>
      <c r="F11" s="147">
        <v>71.2</v>
      </c>
      <c r="G11" s="147"/>
    </row>
    <row r="12" ht="26.25" customHeight="1" spans="1:7">
      <c r="A12" s="145">
        <v>50102</v>
      </c>
      <c r="B12" s="145" t="s">
        <v>133</v>
      </c>
      <c r="C12" s="145">
        <v>30110</v>
      </c>
      <c r="D12" s="145" t="s">
        <v>136</v>
      </c>
      <c r="E12" s="147">
        <v>139.75</v>
      </c>
      <c r="F12" s="147">
        <v>139.75</v>
      </c>
      <c r="G12" s="147"/>
    </row>
    <row r="13" ht="15" customHeight="1" spans="1:7">
      <c r="A13" s="145">
        <v>50102</v>
      </c>
      <c r="B13" s="145" t="s">
        <v>133</v>
      </c>
      <c r="C13" s="145">
        <v>30111</v>
      </c>
      <c r="D13" s="145" t="s">
        <v>137</v>
      </c>
      <c r="E13" s="147">
        <v>41.93</v>
      </c>
      <c r="F13" s="147">
        <v>41.93</v>
      </c>
      <c r="G13" s="147"/>
    </row>
    <row r="14" ht="15" customHeight="1" spans="1:7">
      <c r="A14" s="145">
        <v>50102</v>
      </c>
      <c r="B14" s="145" t="s">
        <v>133</v>
      </c>
      <c r="C14" s="145">
        <v>30112</v>
      </c>
      <c r="D14" s="148" t="s">
        <v>138</v>
      </c>
      <c r="E14" s="147">
        <v>40.26</v>
      </c>
      <c r="F14" s="147">
        <v>40.26</v>
      </c>
      <c r="G14" s="147"/>
    </row>
    <row r="15" ht="15" customHeight="1" spans="1:7">
      <c r="A15" s="145">
        <v>50103</v>
      </c>
      <c r="B15" s="145" t="s">
        <v>139</v>
      </c>
      <c r="C15" s="145">
        <v>30113</v>
      </c>
      <c r="D15" s="148" t="s">
        <v>139</v>
      </c>
      <c r="E15" s="147">
        <v>156.14</v>
      </c>
      <c r="F15" s="147">
        <v>156.14</v>
      </c>
      <c r="G15" s="147"/>
    </row>
    <row r="16" s="134" customFormat="1" ht="15" customHeight="1" spans="1:7">
      <c r="A16" s="143">
        <v>502</v>
      </c>
      <c r="B16" s="143" t="s">
        <v>76</v>
      </c>
      <c r="C16" s="143">
        <v>302</v>
      </c>
      <c r="D16" s="143" t="s">
        <v>77</v>
      </c>
      <c r="E16" s="144">
        <f>SUM(E17:E33)</f>
        <v>809.46</v>
      </c>
      <c r="F16" s="144"/>
      <c r="G16" s="144">
        <f>SUM(G17:G33)</f>
        <v>809.46</v>
      </c>
    </row>
    <row r="17" ht="15" customHeight="1" spans="1:7">
      <c r="A17" s="145">
        <v>50201</v>
      </c>
      <c r="B17" s="145" t="s">
        <v>78</v>
      </c>
      <c r="C17" s="145">
        <v>30239</v>
      </c>
      <c r="D17" s="148" t="s">
        <v>84</v>
      </c>
      <c r="E17" s="149">
        <v>121.06</v>
      </c>
      <c r="F17" s="147"/>
      <c r="G17" s="149">
        <v>121.06</v>
      </c>
    </row>
    <row r="18" ht="15" customHeight="1" spans="1:7">
      <c r="A18" s="145">
        <v>50201</v>
      </c>
      <c r="B18" s="145" t="s">
        <v>78</v>
      </c>
      <c r="C18" s="145">
        <v>30201</v>
      </c>
      <c r="D18" s="148" t="s">
        <v>140</v>
      </c>
      <c r="E18" s="150">
        <v>34.78</v>
      </c>
      <c r="F18" s="151"/>
      <c r="G18" s="150">
        <v>34.78</v>
      </c>
    </row>
    <row r="19" ht="15" customHeight="1" spans="1:7">
      <c r="A19" s="145">
        <v>50201</v>
      </c>
      <c r="B19" s="145" t="s">
        <v>78</v>
      </c>
      <c r="C19" s="145">
        <v>30202</v>
      </c>
      <c r="D19" s="148" t="s">
        <v>141</v>
      </c>
      <c r="E19" s="150">
        <v>5</v>
      </c>
      <c r="F19" s="151"/>
      <c r="G19" s="150">
        <v>5</v>
      </c>
    </row>
    <row r="20" ht="15" customHeight="1" spans="1:7">
      <c r="A20" s="145">
        <v>50201</v>
      </c>
      <c r="B20" s="145" t="s">
        <v>78</v>
      </c>
      <c r="C20" s="145">
        <v>30205</v>
      </c>
      <c r="D20" s="148" t="s">
        <v>142</v>
      </c>
      <c r="E20" s="150">
        <v>0.4</v>
      </c>
      <c r="F20" s="151"/>
      <c r="G20" s="150">
        <v>0.4</v>
      </c>
    </row>
    <row r="21" ht="15" customHeight="1" spans="1:7">
      <c r="A21" s="145">
        <v>50201</v>
      </c>
      <c r="B21" s="145" t="s">
        <v>78</v>
      </c>
      <c r="C21" s="145">
        <v>30206</v>
      </c>
      <c r="D21" s="148" t="s">
        <v>143</v>
      </c>
      <c r="E21" s="150">
        <v>3</v>
      </c>
      <c r="F21" s="151"/>
      <c r="G21" s="150">
        <v>3</v>
      </c>
    </row>
    <row r="22" ht="15" customHeight="1" spans="1:7">
      <c r="A22" s="145">
        <v>50201</v>
      </c>
      <c r="B22" s="145" t="s">
        <v>78</v>
      </c>
      <c r="C22" s="145">
        <v>30207</v>
      </c>
      <c r="D22" s="148" t="s">
        <v>144</v>
      </c>
      <c r="E22" s="150">
        <v>15</v>
      </c>
      <c r="F22" s="151"/>
      <c r="G22" s="150">
        <v>15</v>
      </c>
    </row>
    <row r="23" ht="15" customHeight="1" spans="1:7">
      <c r="A23" s="145">
        <v>50201</v>
      </c>
      <c r="B23" s="145" t="s">
        <v>78</v>
      </c>
      <c r="C23" s="145">
        <v>30208</v>
      </c>
      <c r="D23" s="148" t="s">
        <v>145</v>
      </c>
      <c r="E23" s="150">
        <v>16.76</v>
      </c>
      <c r="F23" s="151"/>
      <c r="G23" s="150">
        <v>16.76</v>
      </c>
    </row>
    <row r="24" ht="15" customHeight="1" spans="1:7">
      <c r="A24" s="152">
        <v>50201</v>
      </c>
      <c r="B24" s="152" t="s">
        <v>78</v>
      </c>
      <c r="C24" s="152">
        <v>30209</v>
      </c>
      <c r="D24" s="153" t="s">
        <v>146</v>
      </c>
      <c r="E24" s="150">
        <v>13.5</v>
      </c>
      <c r="F24" s="151"/>
      <c r="G24" s="150">
        <v>13.5</v>
      </c>
    </row>
    <row r="25" ht="15" customHeight="1" spans="1:7">
      <c r="A25" s="145">
        <v>50201</v>
      </c>
      <c r="B25" s="145" t="s">
        <v>78</v>
      </c>
      <c r="C25" s="145">
        <v>30211</v>
      </c>
      <c r="D25" s="148" t="s">
        <v>147</v>
      </c>
      <c r="E25" s="150">
        <v>10</v>
      </c>
      <c r="F25" s="151"/>
      <c r="G25" s="150">
        <v>10</v>
      </c>
    </row>
    <row r="26" ht="15" customHeight="1" spans="1:7">
      <c r="A26" s="145">
        <v>50209</v>
      </c>
      <c r="B26" s="145" t="s">
        <v>85</v>
      </c>
      <c r="C26" s="145">
        <v>30213</v>
      </c>
      <c r="D26" s="148" t="s">
        <v>85</v>
      </c>
      <c r="E26" s="150">
        <v>455.08</v>
      </c>
      <c r="F26" s="151"/>
      <c r="G26" s="150">
        <v>455.08</v>
      </c>
    </row>
    <row r="27" ht="15" customHeight="1" spans="1:7">
      <c r="A27" s="145">
        <v>50202</v>
      </c>
      <c r="B27" s="145" t="s">
        <v>148</v>
      </c>
      <c r="C27" s="145">
        <v>30215</v>
      </c>
      <c r="D27" s="145" t="s">
        <v>148</v>
      </c>
      <c r="E27" s="150">
        <v>3</v>
      </c>
      <c r="F27" s="151"/>
      <c r="G27" s="150">
        <v>3</v>
      </c>
    </row>
    <row r="28" ht="15" customHeight="1" spans="1:7">
      <c r="A28" s="145">
        <v>50203</v>
      </c>
      <c r="B28" s="145" t="s">
        <v>149</v>
      </c>
      <c r="C28" s="145">
        <v>30216</v>
      </c>
      <c r="D28" s="148" t="s">
        <v>149</v>
      </c>
      <c r="E28" s="150">
        <v>2</v>
      </c>
      <c r="F28" s="151"/>
      <c r="G28" s="150">
        <v>2</v>
      </c>
    </row>
    <row r="29" ht="15" customHeight="1" spans="1:7">
      <c r="A29" s="145">
        <v>50206</v>
      </c>
      <c r="B29" s="145" t="s">
        <v>80</v>
      </c>
      <c r="C29" s="145">
        <v>30217</v>
      </c>
      <c r="D29" s="148" t="s">
        <v>80</v>
      </c>
      <c r="E29" s="150">
        <v>2.42</v>
      </c>
      <c r="F29" s="151"/>
      <c r="G29" s="150">
        <v>2.42</v>
      </c>
    </row>
    <row r="30" ht="15" customHeight="1" spans="1:7">
      <c r="A30" s="145">
        <v>50201</v>
      </c>
      <c r="B30" s="145" t="s">
        <v>78</v>
      </c>
      <c r="C30" s="145">
        <v>30228</v>
      </c>
      <c r="D30" s="148" t="s">
        <v>81</v>
      </c>
      <c r="E30" s="150">
        <v>56.93</v>
      </c>
      <c r="F30" s="151"/>
      <c r="G30" s="150">
        <v>56.93</v>
      </c>
    </row>
    <row r="31" ht="15" customHeight="1" spans="1:7">
      <c r="A31" s="145">
        <v>50201</v>
      </c>
      <c r="B31" s="145" t="s">
        <v>78</v>
      </c>
      <c r="C31" s="145">
        <v>30229</v>
      </c>
      <c r="D31" s="148" t="s">
        <v>82</v>
      </c>
      <c r="E31" s="150">
        <v>51.1</v>
      </c>
      <c r="F31" s="151"/>
      <c r="G31" s="150">
        <v>51.1</v>
      </c>
    </row>
    <row r="32" ht="15" customHeight="1" spans="1:7">
      <c r="A32" s="145">
        <v>50208</v>
      </c>
      <c r="B32" s="145" t="s">
        <v>83</v>
      </c>
      <c r="C32" s="145">
        <v>30231</v>
      </c>
      <c r="D32" s="148" t="s">
        <v>83</v>
      </c>
      <c r="E32" s="150">
        <v>14.4</v>
      </c>
      <c r="F32" s="151"/>
      <c r="G32" s="150">
        <v>14.4</v>
      </c>
    </row>
    <row r="33" ht="15" customHeight="1" spans="1:7">
      <c r="A33" s="145">
        <v>50299</v>
      </c>
      <c r="B33" s="145" t="s">
        <v>150</v>
      </c>
      <c r="C33" s="145">
        <v>30299</v>
      </c>
      <c r="D33" s="145" t="s">
        <v>150</v>
      </c>
      <c r="E33" s="150">
        <v>5.03</v>
      </c>
      <c r="F33" s="151"/>
      <c r="G33" s="150">
        <v>5.03</v>
      </c>
    </row>
    <row r="34" s="134" customFormat="1" ht="15" customHeight="1" spans="1:7">
      <c r="A34" s="143">
        <v>505</v>
      </c>
      <c r="B34" s="154" t="s">
        <v>74</v>
      </c>
      <c r="C34" s="143">
        <v>301</v>
      </c>
      <c r="D34" s="143" t="s">
        <v>74</v>
      </c>
      <c r="E34" s="144">
        <v>1492.51</v>
      </c>
      <c r="F34" s="144">
        <v>1492.51</v>
      </c>
      <c r="G34" s="144"/>
    </row>
    <row r="35" ht="15" customHeight="1" spans="1:7">
      <c r="A35" s="145">
        <v>50501</v>
      </c>
      <c r="B35" s="146" t="s">
        <v>74</v>
      </c>
      <c r="C35" s="145">
        <v>30101</v>
      </c>
      <c r="D35" s="145" t="s">
        <v>130</v>
      </c>
      <c r="E35" s="147">
        <v>219.6</v>
      </c>
      <c r="F35" s="147">
        <v>219.6</v>
      </c>
      <c r="G35" s="147"/>
    </row>
    <row r="36" ht="15" customHeight="1" spans="1:7">
      <c r="A36" s="145">
        <v>50501</v>
      </c>
      <c r="B36" s="145" t="s">
        <v>74</v>
      </c>
      <c r="C36" s="145">
        <v>30102</v>
      </c>
      <c r="D36" s="145" t="s">
        <v>151</v>
      </c>
      <c r="E36" s="147">
        <v>725.54</v>
      </c>
      <c r="F36" s="147">
        <v>725.54</v>
      </c>
      <c r="G36" s="147"/>
    </row>
    <row r="37" ht="15" customHeight="1" spans="1:7">
      <c r="A37" s="145">
        <v>50501</v>
      </c>
      <c r="B37" s="145" t="s">
        <v>74</v>
      </c>
      <c r="C37" s="145">
        <v>30103</v>
      </c>
      <c r="D37" s="145" t="s">
        <v>132</v>
      </c>
      <c r="E37" s="147">
        <v>128.8</v>
      </c>
      <c r="F37" s="147">
        <v>128.8</v>
      </c>
      <c r="G37" s="147"/>
    </row>
    <row r="38" ht="24.75" customHeight="1" spans="1:7">
      <c r="A38" s="145">
        <v>50501</v>
      </c>
      <c r="B38" s="155" t="s">
        <v>74</v>
      </c>
      <c r="C38" s="145">
        <v>30108</v>
      </c>
      <c r="D38" s="155" t="s">
        <v>152</v>
      </c>
      <c r="E38" s="147">
        <v>97.86</v>
      </c>
      <c r="F38" s="147">
        <v>97.86</v>
      </c>
      <c r="G38" s="147"/>
    </row>
    <row r="39" ht="15" customHeight="1" spans="1:7">
      <c r="A39" s="145">
        <v>50501</v>
      </c>
      <c r="B39" s="155" t="s">
        <v>74</v>
      </c>
      <c r="C39" s="145">
        <v>30109</v>
      </c>
      <c r="D39" s="155" t="s">
        <v>135</v>
      </c>
      <c r="E39" s="147">
        <v>48.93</v>
      </c>
      <c r="F39" s="147">
        <v>48.93</v>
      </c>
      <c r="G39" s="147"/>
    </row>
    <row r="40" ht="15" customHeight="1" spans="1:7">
      <c r="A40" s="145">
        <v>50501</v>
      </c>
      <c r="B40" s="145" t="s">
        <v>74</v>
      </c>
      <c r="C40" s="145">
        <v>30110</v>
      </c>
      <c r="D40" s="146" t="s">
        <v>136</v>
      </c>
      <c r="E40" s="147">
        <v>95.86</v>
      </c>
      <c r="F40" s="147">
        <v>95.86</v>
      </c>
      <c r="G40" s="147"/>
    </row>
    <row r="41" ht="15" customHeight="1" spans="1:7">
      <c r="A41" s="145">
        <v>50501</v>
      </c>
      <c r="B41" s="145" t="s">
        <v>74</v>
      </c>
      <c r="C41" s="145">
        <v>30111</v>
      </c>
      <c r="D41" s="146" t="s">
        <v>137</v>
      </c>
      <c r="E41" s="147">
        <v>28.76</v>
      </c>
      <c r="F41" s="147">
        <v>28.76</v>
      </c>
      <c r="G41" s="147"/>
    </row>
    <row r="42" ht="15" customHeight="1" spans="1:7">
      <c r="A42" s="145">
        <v>50501</v>
      </c>
      <c r="B42" s="145" t="s">
        <v>74</v>
      </c>
      <c r="C42" s="145">
        <v>30112</v>
      </c>
      <c r="D42" s="146" t="s">
        <v>138</v>
      </c>
      <c r="E42" s="147">
        <v>29.44</v>
      </c>
      <c r="F42" s="147">
        <v>29.44</v>
      </c>
      <c r="G42" s="147"/>
    </row>
    <row r="43" ht="15" customHeight="1" spans="1:7">
      <c r="A43" s="145">
        <v>50501</v>
      </c>
      <c r="B43" s="145" t="s">
        <v>74</v>
      </c>
      <c r="C43" s="145">
        <v>30113</v>
      </c>
      <c r="D43" s="146" t="s">
        <v>139</v>
      </c>
      <c r="E43" s="147">
        <v>117.72</v>
      </c>
      <c r="F43" s="147">
        <v>117.72</v>
      </c>
      <c r="G43" s="147"/>
    </row>
    <row r="44" s="134" customFormat="1" ht="26.25" customHeight="1" spans="1:7">
      <c r="A44" s="143">
        <v>509</v>
      </c>
      <c r="B44" s="143" t="s">
        <v>75</v>
      </c>
      <c r="C44" s="143">
        <v>303</v>
      </c>
      <c r="D44" s="156" t="s">
        <v>153</v>
      </c>
      <c r="E44" s="144">
        <v>29.21</v>
      </c>
      <c r="F44" s="144">
        <v>29.21</v>
      </c>
      <c r="G44" s="157"/>
    </row>
    <row r="45" ht="15" customHeight="1" spans="1:7">
      <c r="A45" s="145">
        <v>50905</v>
      </c>
      <c r="B45" s="145" t="s">
        <v>154</v>
      </c>
      <c r="C45" s="145">
        <v>30302</v>
      </c>
      <c r="D45" s="148" t="s">
        <v>155</v>
      </c>
      <c r="E45" s="151">
        <v>26.66</v>
      </c>
      <c r="F45" s="151">
        <v>26.66</v>
      </c>
      <c r="G45" s="151"/>
    </row>
    <row r="46" ht="15" customHeight="1" spans="1:7">
      <c r="A46" s="145">
        <v>50901</v>
      </c>
      <c r="B46" s="155" t="s">
        <v>156</v>
      </c>
      <c r="C46" s="145">
        <v>30305</v>
      </c>
      <c r="D46" s="145" t="s">
        <v>157</v>
      </c>
      <c r="E46" s="151">
        <v>2.38</v>
      </c>
      <c r="F46" s="151">
        <v>2.38</v>
      </c>
      <c r="G46" s="151"/>
    </row>
    <row r="47" ht="15" customHeight="1" spans="1:7">
      <c r="A47" s="145">
        <v>50999</v>
      </c>
      <c r="B47" s="146" t="s">
        <v>158</v>
      </c>
      <c r="C47" s="145">
        <v>30399</v>
      </c>
      <c r="D47" s="146" t="s">
        <v>159</v>
      </c>
      <c r="E47" s="151">
        <v>0.17</v>
      </c>
      <c r="F47" s="151">
        <v>0.17</v>
      </c>
      <c r="G47" s="151"/>
    </row>
    <row r="48" ht="15.75" customHeight="1" spans="1:7">
      <c r="A48" s="144" t="s">
        <v>63</v>
      </c>
      <c r="B48" s="144"/>
      <c r="C48" s="144"/>
      <c r="D48" s="144"/>
      <c r="E48" s="144">
        <f t="shared" ref="E48:G48" si="0">E6+E16+E34+E44</f>
        <v>4421.48</v>
      </c>
      <c r="F48" s="144">
        <f>F6+F16+F34+F44</f>
        <v>3612.02</v>
      </c>
      <c r="G48" s="144">
        <f>G6+G16+G34+G44</f>
        <v>809.46</v>
      </c>
    </row>
    <row r="49" ht="20.25" spans="1:1">
      <c r="A49" s="158" t="s">
        <v>1</v>
      </c>
    </row>
  </sheetData>
  <mergeCells count="6">
    <mergeCell ref="A1:G1"/>
    <mergeCell ref="A2:G2"/>
    <mergeCell ref="A3:G3"/>
    <mergeCell ref="A4:B4"/>
    <mergeCell ref="C4:D4"/>
    <mergeCell ref="E4:G4"/>
  </mergeCells>
  <pageMargins left="0.751388888888889" right="0.751388888888889" top="0.865277777777778" bottom="0.904166666666667" header="0.511805555555556" footer="0.511805555555556"/>
  <pageSetup paperSize="9" scale="9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selection activeCell="L8" sqref="L8"/>
    </sheetView>
  </sheetViews>
  <sheetFormatPr defaultColWidth="9" defaultRowHeight="13.5"/>
  <sheetData>
    <row r="1" ht="20.25" customHeight="1" spans="1:9">
      <c r="A1" s="49" t="s">
        <v>106</v>
      </c>
      <c r="B1" s="49"/>
      <c r="C1" s="49"/>
      <c r="D1" s="49"/>
      <c r="E1" s="49"/>
      <c r="F1" s="49"/>
      <c r="G1" s="49"/>
      <c r="H1" s="49"/>
      <c r="I1" s="49"/>
    </row>
    <row r="2" ht="20.25" customHeight="1" spans="1:9">
      <c r="A2" s="49" t="s">
        <v>160</v>
      </c>
      <c r="B2" s="49"/>
      <c r="C2" s="49"/>
      <c r="D2" s="49"/>
      <c r="E2" s="49"/>
      <c r="F2" s="49"/>
      <c r="G2" s="49"/>
      <c r="H2" s="49"/>
      <c r="I2" s="49"/>
    </row>
    <row r="3" ht="20.25" customHeight="1" spans="1:9">
      <c r="A3" s="49"/>
      <c r="B3" s="49"/>
      <c r="C3" s="49"/>
      <c r="D3" s="49"/>
      <c r="E3" s="49"/>
      <c r="F3" s="49"/>
      <c r="G3" s="49"/>
      <c r="H3" s="49"/>
      <c r="I3" s="49"/>
    </row>
    <row r="4" ht="15" customHeight="1" spans="1:9">
      <c r="A4" s="114"/>
      <c r="B4" s="115"/>
      <c r="C4" s="115"/>
      <c r="D4" s="115"/>
      <c r="E4" s="115"/>
      <c r="F4" s="115"/>
      <c r="G4" s="115"/>
      <c r="H4" s="116" t="s">
        <v>28</v>
      </c>
      <c r="I4" s="116"/>
    </row>
    <row r="5" ht="26.25" customHeight="1" spans="1:9">
      <c r="A5" s="117" t="s">
        <v>29</v>
      </c>
      <c r="B5" s="117"/>
      <c r="C5" s="118" t="s">
        <v>66</v>
      </c>
      <c r="D5" s="118"/>
      <c r="E5" s="118" t="s">
        <v>161</v>
      </c>
      <c r="F5" s="118"/>
      <c r="G5" s="118" t="s">
        <v>162</v>
      </c>
      <c r="H5" s="118"/>
      <c r="I5" s="118"/>
    </row>
    <row r="6" ht="14.25" spans="1:9">
      <c r="A6" s="117" t="s">
        <v>40</v>
      </c>
      <c r="B6" s="118" t="s">
        <v>41</v>
      </c>
      <c r="C6" s="118" t="s">
        <v>40</v>
      </c>
      <c r="D6" s="118" t="s">
        <v>41</v>
      </c>
      <c r="E6" s="118" t="s">
        <v>40</v>
      </c>
      <c r="F6" s="118" t="s">
        <v>41</v>
      </c>
      <c r="G6" s="119" t="s">
        <v>30</v>
      </c>
      <c r="H6" s="119" t="s">
        <v>68</v>
      </c>
      <c r="I6" s="119" t="s">
        <v>69</v>
      </c>
    </row>
    <row r="7" ht="14.25" spans="1:9">
      <c r="A7" s="120"/>
      <c r="B7" s="121"/>
      <c r="C7" s="121"/>
      <c r="D7" s="121"/>
      <c r="E7" s="121"/>
      <c r="F7" s="121"/>
      <c r="G7" s="122"/>
      <c r="H7" s="122"/>
      <c r="I7" s="122"/>
    </row>
    <row r="8" ht="14.25" spans="1:9">
      <c r="A8" s="120"/>
      <c r="B8" s="121"/>
      <c r="C8" s="121"/>
      <c r="D8" s="121"/>
      <c r="E8" s="121"/>
      <c r="F8" s="121"/>
      <c r="G8" s="122"/>
      <c r="H8" s="122"/>
      <c r="I8" s="122"/>
    </row>
    <row r="9" ht="14.25" spans="1:9">
      <c r="A9" s="120"/>
      <c r="B9" s="121"/>
      <c r="C9" s="121"/>
      <c r="D9" s="121"/>
      <c r="E9" s="121"/>
      <c r="F9" s="121"/>
      <c r="G9" s="122"/>
      <c r="H9" s="122"/>
      <c r="I9" s="122"/>
    </row>
    <row r="10" ht="14.25" spans="1:9">
      <c r="A10" s="120"/>
      <c r="B10" s="121"/>
      <c r="C10" s="121"/>
      <c r="D10" s="121"/>
      <c r="E10" s="121"/>
      <c r="F10" s="121"/>
      <c r="G10" s="122"/>
      <c r="H10" s="122"/>
      <c r="I10" s="122"/>
    </row>
    <row r="11" ht="14.25" spans="1:9">
      <c r="A11" s="120"/>
      <c r="B11" s="121"/>
      <c r="C11" s="121"/>
      <c r="D11" s="121"/>
      <c r="E11" s="121"/>
      <c r="F11" s="121"/>
      <c r="G11" s="122"/>
      <c r="H11" s="122"/>
      <c r="I11" s="122"/>
    </row>
    <row r="12" ht="14.25" spans="1:9">
      <c r="A12" s="120"/>
      <c r="B12" s="123"/>
      <c r="C12" s="123"/>
      <c r="D12" s="123"/>
      <c r="E12" s="123"/>
      <c r="F12" s="123"/>
      <c r="G12" s="124"/>
      <c r="H12" s="124"/>
      <c r="I12" s="124"/>
    </row>
    <row r="13" ht="14.25" spans="1:9">
      <c r="A13" s="120"/>
      <c r="B13" s="123"/>
      <c r="C13" s="123"/>
      <c r="D13" s="123"/>
      <c r="E13" s="123"/>
      <c r="F13" s="123"/>
      <c r="G13" s="124"/>
      <c r="H13" s="124"/>
      <c r="I13" s="124"/>
    </row>
    <row r="14" ht="14.25" spans="1:9">
      <c r="A14" s="120"/>
      <c r="B14" s="123"/>
      <c r="C14" s="123"/>
      <c r="D14" s="123"/>
      <c r="E14" s="123"/>
      <c r="F14" s="123"/>
      <c r="G14" s="124"/>
      <c r="H14" s="124"/>
      <c r="I14" s="124"/>
    </row>
    <row r="15" ht="14.25" spans="1:9">
      <c r="A15" s="125"/>
      <c r="B15" s="123"/>
      <c r="C15" s="123"/>
      <c r="D15" s="123"/>
      <c r="E15" s="123"/>
      <c r="F15" s="123"/>
      <c r="G15" s="124"/>
      <c r="H15" s="124"/>
      <c r="I15" s="124"/>
    </row>
    <row r="16" ht="14.25" spans="1:9">
      <c r="A16" s="120"/>
      <c r="B16" s="123"/>
      <c r="C16" s="123"/>
      <c r="D16" s="123"/>
      <c r="E16" s="123"/>
      <c r="F16" s="123"/>
      <c r="G16" s="124"/>
      <c r="H16" s="124"/>
      <c r="I16" s="124"/>
    </row>
    <row r="17" ht="14.25" spans="1:9">
      <c r="A17" s="120"/>
      <c r="B17" s="123"/>
      <c r="C17" s="123"/>
      <c r="D17" s="123"/>
      <c r="E17" s="123"/>
      <c r="F17" s="123"/>
      <c r="G17" s="124"/>
      <c r="H17" s="124"/>
      <c r="I17" s="124"/>
    </row>
    <row r="18" ht="14.25" spans="1:9">
      <c r="A18" s="120"/>
      <c r="B18" s="123"/>
      <c r="C18" s="123"/>
      <c r="D18" s="123"/>
      <c r="E18" s="123"/>
      <c r="F18" s="123"/>
      <c r="G18" s="124"/>
      <c r="H18" s="124"/>
      <c r="I18" s="124"/>
    </row>
    <row r="19" ht="14.25" spans="1:9">
      <c r="A19" s="126"/>
      <c r="B19" s="127"/>
      <c r="C19" s="127"/>
      <c r="D19" s="127"/>
      <c r="E19" s="127"/>
      <c r="F19" s="127"/>
      <c r="G19" s="124"/>
      <c r="H19" s="124"/>
      <c r="I19" s="124"/>
    </row>
    <row r="20" ht="14.25" spans="1:9">
      <c r="A20" s="128"/>
      <c r="B20" s="129"/>
      <c r="C20" s="129"/>
      <c r="D20" s="129"/>
      <c r="E20" s="129"/>
      <c r="F20" s="129"/>
      <c r="G20" s="124"/>
      <c r="H20" s="124"/>
      <c r="I20" s="124"/>
    </row>
    <row r="21" ht="15.75" customHeight="1" spans="1:9">
      <c r="A21" s="96" t="s">
        <v>63</v>
      </c>
      <c r="B21" s="96"/>
      <c r="C21" s="96"/>
      <c r="D21" s="96"/>
      <c r="E21" s="96"/>
      <c r="F21" s="96"/>
      <c r="G21" s="130"/>
      <c r="H21" s="130"/>
      <c r="I21" s="132"/>
    </row>
    <row r="22" ht="20.25" spans="1:1">
      <c r="A22" s="131" t="s">
        <v>1</v>
      </c>
    </row>
    <row r="23" ht="20.25" spans="1:1">
      <c r="A23" s="131" t="s">
        <v>1</v>
      </c>
    </row>
  </sheetData>
  <mergeCells count="9">
    <mergeCell ref="A1:I1"/>
    <mergeCell ref="A2:I2"/>
    <mergeCell ref="A3:I3"/>
    <mergeCell ref="H4:I4"/>
    <mergeCell ref="A5:B5"/>
    <mergeCell ref="C5:D5"/>
    <mergeCell ref="E5:F5"/>
    <mergeCell ref="G5:I5"/>
    <mergeCell ref="A21:F21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4"/>
  <sheetViews>
    <sheetView workbookViewId="0">
      <selection activeCell="B8" sqref="B8:B9"/>
    </sheetView>
  </sheetViews>
  <sheetFormatPr defaultColWidth="9" defaultRowHeight="13.5" outlineLevelCol="3"/>
  <cols>
    <col min="1" max="1" width="28.125" customWidth="1"/>
    <col min="2" max="4" width="19.375" customWidth="1"/>
  </cols>
  <sheetData>
    <row r="1" ht="20.25" customHeight="1" spans="1:4">
      <c r="A1" s="49" t="s">
        <v>106</v>
      </c>
      <c r="B1" s="49"/>
      <c r="C1" s="49"/>
      <c r="D1" s="49"/>
    </row>
    <row r="2" ht="40.5" customHeight="1" spans="1:4">
      <c r="A2" s="49" t="s">
        <v>163</v>
      </c>
      <c r="B2" s="49"/>
      <c r="C2" s="49"/>
      <c r="D2" s="49"/>
    </row>
    <row r="3" ht="20.25" customHeight="1" spans="1:4">
      <c r="A3" s="49" t="s">
        <v>164</v>
      </c>
      <c r="B3" s="49"/>
      <c r="C3" s="49"/>
      <c r="D3" s="49"/>
    </row>
    <row r="4" ht="15" customHeight="1" spans="1:4">
      <c r="A4" s="104"/>
      <c r="B4" s="105" t="s">
        <v>28</v>
      </c>
      <c r="C4" s="105"/>
      <c r="D4" s="105"/>
    </row>
    <row r="5" ht="32" customHeight="1" spans="1:4">
      <c r="A5" s="106" t="s">
        <v>165</v>
      </c>
      <c r="B5" s="107" t="s">
        <v>166</v>
      </c>
      <c r="C5" s="108" t="s">
        <v>167</v>
      </c>
      <c r="D5" s="108" t="s">
        <v>168</v>
      </c>
    </row>
    <row r="6" ht="32" customHeight="1" spans="1:4">
      <c r="A6" s="109" t="s">
        <v>63</v>
      </c>
      <c r="B6" s="110">
        <f>B7+B8+B9</f>
        <v>16.82</v>
      </c>
      <c r="C6" s="110">
        <f>C7+C8+C9</f>
        <v>8.3</v>
      </c>
      <c r="D6" s="110">
        <f>D7+D8+D9</f>
        <v>16.82</v>
      </c>
    </row>
    <row r="7" ht="23" customHeight="1" spans="1:4">
      <c r="A7" s="111" t="s">
        <v>169</v>
      </c>
      <c r="B7" s="112">
        <v>0</v>
      </c>
      <c r="C7" s="112">
        <v>0</v>
      </c>
      <c r="D7" s="112">
        <v>0</v>
      </c>
    </row>
    <row r="8" ht="23" customHeight="1" spans="1:4">
      <c r="A8" s="111" t="s">
        <v>170</v>
      </c>
      <c r="B8" s="112">
        <v>2.42</v>
      </c>
      <c r="C8" s="112">
        <v>0</v>
      </c>
      <c r="D8" s="112">
        <v>2.42</v>
      </c>
    </row>
    <row r="9" ht="23" customHeight="1" spans="1:4">
      <c r="A9" s="111" t="s">
        <v>171</v>
      </c>
      <c r="B9" s="112">
        <v>14.4</v>
      </c>
      <c r="C9" s="112">
        <v>8.3</v>
      </c>
      <c r="D9" s="112">
        <v>14.4</v>
      </c>
    </row>
    <row r="10" ht="23" customHeight="1" spans="1:4">
      <c r="A10" s="111" t="s">
        <v>172</v>
      </c>
      <c r="B10" s="112">
        <v>14.4</v>
      </c>
      <c r="C10" s="112">
        <v>8.3</v>
      </c>
      <c r="D10" s="112">
        <v>14.4</v>
      </c>
    </row>
    <row r="11" ht="23" customHeight="1" spans="1:4">
      <c r="A11" s="111" t="s">
        <v>173</v>
      </c>
      <c r="B11" s="112">
        <v>0</v>
      </c>
      <c r="C11" s="112">
        <v>0</v>
      </c>
      <c r="D11" s="112">
        <v>0</v>
      </c>
    </row>
    <row r="12" spans="1:1">
      <c r="A12" s="113" t="s">
        <v>1</v>
      </c>
    </row>
    <row r="13" spans="1:1">
      <c r="A13" s="113" t="s">
        <v>1</v>
      </c>
    </row>
    <row r="14" spans="1:1">
      <c r="A14" s="113" t="s">
        <v>1</v>
      </c>
    </row>
    <row r="15" spans="1:1">
      <c r="A15" s="113" t="s">
        <v>1</v>
      </c>
    </row>
    <row r="16" spans="1:1">
      <c r="A16" s="113" t="s">
        <v>1</v>
      </c>
    </row>
    <row r="17" spans="1:1">
      <c r="A17" s="113" t="s">
        <v>1</v>
      </c>
    </row>
    <row r="18" spans="1:1">
      <c r="A18" s="113" t="s">
        <v>1</v>
      </c>
    </row>
    <row r="24" ht="24" customHeight="1"/>
  </sheetData>
  <mergeCells count="4">
    <mergeCell ref="A1:D1"/>
    <mergeCell ref="A2:D2"/>
    <mergeCell ref="A3:D3"/>
    <mergeCell ref="B4:D4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B8" sqref="B8"/>
    </sheetView>
  </sheetViews>
  <sheetFormatPr defaultColWidth="9" defaultRowHeight="13.5" outlineLevelCol="6"/>
  <cols>
    <col min="1" max="7" width="12.375" customWidth="1"/>
  </cols>
  <sheetData>
    <row r="1" ht="20.25" customHeight="1" spans="1:7">
      <c r="A1" s="49"/>
      <c r="B1" s="49"/>
      <c r="C1" s="49"/>
      <c r="D1" s="49"/>
      <c r="E1" s="49"/>
      <c r="F1" s="49"/>
      <c r="G1" s="49"/>
    </row>
    <row r="2" ht="20.25" customHeight="1" spans="1:7">
      <c r="A2" s="49"/>
      <c r="B2" s="49"/>
      <c r="C2" s="49"/>
      <c r="D2" s="49"/>
      <c r="E2" s="49"/>
      <c r="F2" s="49"/>
      <c r="G2" s="49"/>
    </row>
    <row r="3" ht="20.25" customHeight="1" spans="1:7">
      <c r="A3" s="49"/>
      <c r="B3" s="49"/>
      <c r="C3" s="49"/>
      <c r="D3" s="49"/>
      <c r="E3" s="49"/>
      <c r="F3" s="49"/>
      <c r="G3" s="49"/>
    </row>
    <row r="4" ht="20.25" customHeight="1" spans="1:7">
      <c r="A4" s="49" t="s">
        <v>174</v>
      </c>
      <c r="B4" s="49"/>
      <c r="C4" s="49"/>
      <c r="D4" s="49"/>
      <c r="E4" s="49"/>
      <c r="F4" s="49"/>
      <c r="G4" s="49"/>
    </row>
    <row r="5" ht="15" customHeight="1" spans="1:7">
      <c r="A5" s="86"/>
      <c r="B5" s="86"/>
      <c r="C5" s="86"/>
      <c r="D5" s="87"/>
      <c r="E5" s="88" t="s">
        <v>175</v>
      </c>
      <c r="F5" s="88"/>
      <c r="G5" s="88"/>
    </row>
    <row r="6" ht="25.5" customHeight="1" spans="1:7">
      <c r="A6" s="89" t="s">
        <v>176</v>
      </c>
      <c r="B6" s="90" t="s">
        <v>177</v>
      </c>
      <c r="C6" s="91" t="s">
        <v>178</v>
      </c>
      <c r="D6" s="91"/>
      <c r="E6" s="91"/>
      <c r="F6" s="91"/>
      <c r="G6" s="90" t="s">
        <v>179</v>
      </c>
    </row>
    <row r="7" ht="14.25" spans="1:7">
      <c r="A7" s="92"/>
      <c r="B7" s="93"/>
      <c r="C7" s="94" t="s">
        <v>30</v>
      </c>
      <c r="D7" s="94" t="s">
        <v>180</v>
      </c>
      <c r="E7" s="95" t="s">
        <v>181</v>
      </c>
      <c r="F7" s="95" t="s">
        <v>182</v>
      </c>
      <c r="G7" s="93"/>
    </row>
    <row r="8" ht="27" customHeight="1" spans="1:7">
      <c r="A8" s="96" t="s">
        <v>30</v>
      </c>
      <c r="B8" s="97">
        <f>B9+B10+B11</f>
        <v>532.4</v>
      </c>
      <c r="C8" s="97">
        <f>C9+C10+C11</f>
        <v>532.4</v>
      </c>
      <c r="D8" s="97">
        <f>D9+D10+D11</f>
        <v>532.4</v>
      </c>
      <c r="E8" s="98"/>
      <c r="F8" s="98"/>
      <c r="G8" s="99"/>
    </row>
    <row r="9" ht="27" customHeight="1" spans="1:7">
      <c r="A9" s="96" t="s">
        <v>183</v>
      </c>
      <c r="B9" s="97">
        <v>292.4</v>
      </c>
      <c r="C9" s="97">
        <v>292.4</v>
      </c>
      <c r="D9" s="97">
        <v>292.4</v>
      </c>
      <c r="E9" s="100"/>
      <c r="F9" s="100"/>
      <c r="G9" s="101"/>
    </row>
    <row r="10" ht="27" customHeight="1" spans="1:7">
      <c r="A10" s="102" t="s">
        <v>184</v>
      </c>
      <c r="B10" s="97"/>
      <c r="C10" s="97"/>
      <c r="D10" s="97"/>
      <c r="E10" s="100"/>
      <c r="F10" s="100"/>
      <c r="G10" s="101"/>
    </row>
    <row r="11" ht="27" customHeight="1" spans="1:7">
      <c r="A11" s="102" t="s">
        <v>185</v>
      </c>
      <c r="B11" s="97">
        <v>240</v>
      </c>
      <c r="C11" s="97">
        <v>240</v>
      </c>
      <c r="D11" s="97">
        <v>240</v>
      </c>
      <c r="E11" s="100"/>
      <c r="F11" s="100"/>
      <c r="G11" s="103"/>
    </row>
  </sheetData>
  <mergeCells count="9">
    <mergeCell ref="A1:G1"/>
    <mergeCell ref="A2:G2"/>
    <mergeCell ref="A3:G3"/>
    <mergeCell ref="A4:G4"/>
    <mergeCell ref="E5:G5"/>
    <mergeCell ref="C6:F6"/>
    <mergeCell ref="A6:A7"/>
    <mergeCell ref="B6:B7"/>
    <mergeCell ref="G6:G7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大兴区财政局2020年收支预算总表</vt:lpstr>
      <vt:lpstr>大兴区财政局2020年收入预算表</vt:lpstr>
      <vt:lpstr>大兴区财政局2020年支出预算表</vt:lpstr>
      <vt:lpstr>2020年财政拨款收支预算表</vt:lpstr>
      <vt:lpstr>2020年一般公共预算财政拨款支出预算表</vt:lpstr>
      <vt:lpstr>2020年一般公共预算财政拨款基本支出预算表</vt:lpstr>
      <vt:lpstr>2020年政府性基金预算财政拨款支出预算表</vt:lpstr>
      <vt:lpstr>2020年一般公共预算“三公经费“财政拨款支出预算表</vt:lpstr>
      <vt:lpstr>大兴区财政局政府采购预算明细表</vt:lpstr>
      <vt:lpstr>项目支出绩效目标申报表</vt:lpstr>
      <vt:lpstr>政府购买服务预算财政拨款明细表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2019-02-15T06:33:00Z</dcterms:created>
  <dcterms:modified xsi:type="dcterms:W3CDTF">2020-08-17T02:24:48Z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