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1" activeTab="1"/>
  </bookViews>
  <sheets>
    <sheet name="一般公共预算收入表" sheetId="1" r:id="rId1"/>
    <sheet name="一般公共预算支出表" sheetId="2" r:id="rId2"/>
    <sheet name="一般公共预算基本支出表" sheetId="3" r:id="rId3"/>
    <sheet name="一般公共预算“三公经费”表" sheetId="4" r:id="rId4"/>
    <sheet name="政府性基金支出预算表" sheetId="5" r:id="rId5"/>
  </sheets>
  <definedNames>
    <definedName name="OLE_LINK1" localSheetId="1">'一般公共预算支出表'!$A$1</definedName>
  </definedNames>
  <calcPr fullCalcOnLoad="1"/>
</workbook>
</file>

<file path=xl/sharedStrings.xml><?xml version="1.0" encoding="utf-8"?>
<sst xmlns="http://schemas.openxmlformats.org/spreadsheetml/2006/main" count="170" uniqueCount="153">
  <si>
    <t>大兴区青云店镇政府2021年预算公开套表</t>
  </si>
  <si>
    <t>大兴区青云店镇2021年一般公共预算收入预算表</t>
  </si>
  <si>
    <t>科目</t>
  </si>
  <si>
    <t>2021年预算数</t>
  </si>
  <si>
    <t>一、税收收入</t>
  </si>
  <si>
    <t>增值税</t>
  </si>
  <si>
    <t>企业所得税</t>
  </si>
  <si>
    <t>城镇土地使用税</t>
  </si>
  <si>
    <t>城市维护建设税</t>
  </si>
  <si>
    <t>印花税</t>
  </si>
  <si>
    <t>房产税</t>
  </si>
  <si>
    <t>二、非税收入</t>
  </si>
  <si>
    <t>专项收入</t>
  </si>
  <si>
    <t>行政事业性收费</t>
  </si>
  <si>
    <t>罚没收入</t>
  </si>
  <si>
    <t>收入合计</t>
  </si>
  <si>
    <t>大兴区青云店镇2021年一般公共预算支出预算表</t>
  </si>
  <si>
    <t>功能分类科目</t>
  </si>
  <si>
    <t>科目编码</t>
  </si>
  <si>
    <t>科目名称</t>
  </si>
  <si>
    <t>一般公共服务</t>
  </si>
  <si>
    <t>政府办公厅（室）及相关机构事务</t>
  </si>
  <si>
    <t>行政运行</t>
  </si>
  <si>
    <t>事业运行</t>
  </si>
  <si>
    <t>其他政府办公厅（室）及相关机构事务支出</t>
  </si>
  <si>
    <t>统计信息事务</t>
  </si>
  <si>
    <t>其他统计信息事务支出</t>
  </si>
  <si>
    <t>审计事务</t>
  </si>
  <si>
    <t>审计业务</t>
  </si>
  <si>
    <t>群众团体事务</t>
  </si>
  <si>
    <t>工会事务</t>
  </si>
  <si>
    <t>其他群众团体事务支出</t>
  </si>
  <si>
    <t>组织事务</t>
  </si>
  <si>
    <t>一般行政管理事务</t>
  </si>
  <si>
    <t>其他组织事务支出</t>
  </si>
  <si>
    <t>其他共产党事务支出</t>
  </si>
  <si>
    <t>其他一般公共服务支出</t>
  </si>
  <si>
    <t>公共安全支出</t>
  </si>
  <si>
    <t>司法</t>
  </si>
  <si>
    <t>基层司法业务</t>
  </si>
  <si>
    <t>其他司法支出</t>
  </si>
  <si>
    <t>其他公共安全支出</t>
  </si>
  <si>
    <t>教育支出</t>
  </si>
  <si>
    <t>普通教育</t>
  </si>
  <si>
    <t>学前教育</t>
  </si>
  <si>
    <t>小学教育</t>
  </si>
  <si>
    <t>初中教育</t>
  </si>
  <si>
    <t>其他普通教育支出</t>
  </si>
  <si>
    <t>成人教育</t>
  </si>
  <si>
    <t>成人初等教育</t>
  </si>
  <si>
    <t>教育费附加安排的支出</t>
  </si>
  <si>
    <t>其他教育费附加安排的支出</t>
  </si>
  <si>
    <t>文化旅游体育与传媒支出</t>
  </si>
  <si>
    <t>文化和旅游</t>
  </si>
  <si>
    <t>文化和旅游市场管理</t>
  </si>
  <si>
    <t>其他文化和旅游支出</t>
  </si>
  <si>
    <t>文物</t>
  </si>
  <si>
    <t>文物保护</t>
  </si>
  <si>
    <t>社会保障和就业</t>
  </si>
  <si>
    <t>民政管理事务</t>
  </si>
  <si>
    <t>其他民政管理事务支出</t>
  </si>
  <si>
    <t>行政事业单位养老支出</t>
  </si>
  <si>
    <t>行政单位离退休</t>
  </si>
  <si>
    <t>事业单位离退休</t>
  </si>
  <si>
    <t>离退休人员管理机构</t>
  </si>
  <si>
    <t>机关事业单位基本养老保险缴费支出</t>
  </si>
  <si>
    <t>机关事业单位职业年金缴费支出</t>
  </si>
  <si>
    <t>就业补助</t>
  </si>
  <si>
    <t>职业培训补贴</t>
  </si>
  <si>
    <t>公益性岗位补贴</t>
  </si>
  <si>
    <t>其他就业补助支出</t>
  </si>
  <si>
    <t>抚恤</t>
  </si>
  <si>
    <t>优抚事业单位支出</t>
  </si>
  <si>
    <t>义务兵优待</t>
  </si>
  <si>
    <t>退役安置</t>
  </si>
  <si>
    <t>退役士兵安置</t>
  </si>
  <si>
    <t>社会福利</t>
  </si>
  <si>
    <t>其他社会福利支出</t>
  </si>
  <si>
    <t>残疾人事业</t>
  </si>
  <si>
    <t>残疾人康复</t>
  </si>
  <si>
    <t>其他残疾人事业支出</t>
  </si>
  <si>
    <t>红十字事业</t>
  </si>
  <si>
    <t>其他红十字事业支出</t>
  </si>
  <si>
    <t>最低生活保障</t>
  </si>
  <si>
    <t>农村最低生活保障金支出</t>
  </si>
  <si>
    <t>特困人员救助供养</t>
  </si>
  <si>
    <t>农村特困人员救助供养支出</t>
  </si>
  <si>
    <t>其他生活救助</t>
  </si>
  <si>
    <t>其他农村生活救助</t>
  </si>
  <si>
    <t>财政对基本养老保险基金的补助</t>
  </si>
  <si>
    <t>财政对城乡居民基本养老保险基金的补助</t>
  </si>
  <si>
    <t>其他社会保障和就业支出</t>
  </si>
  <si>
    <t>卫生健康支出</t>
  </si>
  <si>
    <t>基层医疗卫生机构</t>
  </si>
  <si>
    <t>乡镇卫生院</t>
  </si>
  <si>
    <t>公共卫生</t>
  </si>
  <si>
    <t>基本公共卫生服务</t>
  </si>
  <si>
    <t>其他公共卫生支出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</si>
  <si>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</si>
  <si>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</si>
  <si>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</si>
  <si>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</si>
  <si>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</si>
  <si>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</si>
  <si>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</si>
  <si>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医疗救助</t>
  </si>
  <si>
    <t>城乡医疗救助</t>
  </si>
  <si>
    <t>优抚对象医疗</t>
  </si>
  <si>
    <t>优抚对象医疗补助</t>
  </si>
  <si>
    <t>其他卫生健康指出</t>
  </si>
  <si>
    <t>其他卫生健康支出</t>
  </si>
  <si>
    <t>节能环保支出</t>
  </si>
  <si>
    <t>污染防治</t>
  </si>
  <si>
    <t>大气</t>
  </si>
  <si>
    <t>城乡社区事务</t>
  </si>
  <si>
    <t>城乡社区公共设施</t>
  </si>
  <si>
    <t>其他城乡社区公共设施支出</t>
  </si>
  <si>
    <t>城乡社区环境卫生</t>
  </si>
  <si>
    <t>其他城乡社区支出</t>
  </si>
  <si>
    <t>农林水事务</t>
  </si>
  <si>
    <t>农业农村</t>
  </si>
  <si>
    <t>病虫害控制</t>
  </si>
  <si>
    <t>农产品质量安全</t>
  </si>
  <si>
    <t>农村公益事业</t>
  </si>
  <si>
    <t>其他农业支出</t>
  </si>
  <si>
    <t>林业和草原</t>
  </si>
  <si>
    <t>森林资源培育</t>
  </si>
  <si>
    <t>其他林业和草原支出</t>
  </si>
  <si>
    <t>水利</t>
  </si>
  <si>
    <t>防汛</t>
  </si>
  <si>
    <t>其他水利支出</t>
  </si>
  <si>
    <t>灾害防治及应急管理支出</t>
  </si>
  <si>
    <t>应急管理事务</t>
  </si>
  <si>
    <t>安全监管</t>
  </si>
  <si>
    <t>支出合计</t>
  </si>
  <si>
    <t>大兴区青云店镇2021年一般公共预算基本支出预算表</t>
  </si>
  <si>
    <t>单位：万元</t>
  </si>
  <si>
    <t>经济分类科目</t>
  </si>
  <si>
    <t>工资福利支出</t>
  </si>
  <si>
    <t>商品和服务支出</t>
  </si>
  <si>
    <t>对个人和家庭补助支出</t>
  </si>
  <si>
    <t>镇本级基本支出合计</t>
  </si>
  <si>
    <t>大兴区青云店镇2021年一般公共预算“三公经费”</t>
  </si>
  <si>
    <t>财政拨款支出预算表</t>
  </si>
  <si>
    <t>项    目</t>
  </si>
  <si>
    <t>合    计</t>
  </si>
  <si>
    <t>1．因公出国（境）费用</t>
  </si>
  <si>
    <t>2．公务接待费</t>
  </si>
  <si>
    <t>3．公务用车费</t>
  </si>
  <si>
    <t xml:space="preserve">  其中：（1）公务用车运行维护费</t>
  </si>
  <si>
    <t xml:space="preserve">        （2）公务用车购置</t>
  </si>
  <si>
    <t>大兴区青云店镇2021年政府性基金支出预算表</t>
  </si>
  <si>
    <t>农村基础设施建设支出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</si>
</sst>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3">
    <font>
      <sz val="12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黑体"/>
      <family val="3"/>
    </font>
    <font>
      <sz val="10.5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sz val="16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7" fillId="0" borderId="3" applyNumberFormat="0" applyFill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0" fontId="22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2" fillId="16" borderId="0" applyNumberFormat="0" applyBorder="0" applyAlignment="0" applyProtection="0"/>
    <xf numFmtId="0" fontId="17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176" fontId="2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righ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77" fontId="6" fillId="0" borderId="18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177" fontId="5" fillId="0" borderId="1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right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176" fontId="2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76" fontId="8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2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justify" wrapText="1"/>
    </xf>
    <xf numFmtId="176" fontId="11" fillId="0" borderId="27" xfId="0" applyNumberFormat="1" applyFont="1" applyBorder="1" applyAlignment="1">
      <alignment horizontal="center" wrapText="1"/>
    </xf>
    <xf numFmtId="176" fontId="2" fillId="0" borderId="27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2" fillId="0" borderId="17" xfId="0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F7" sqref="F7"/>
    </sheetView>
  </sheetViews>
  <sheetFormatPr defaultColWidth="9.00390625" defaultRowHeight="14.25"/>
  <cols>
    <col min="1" max="1" width="17.625" style="0" customWidth="1"/>
    <col min="2" max="2" width="5.625" style="0" customWidth="1"/>
    <col min="3" max="3" width="3.75390625" style="0" hidden="1" customWidth="1"/>
    <col min="4" max="4" width="51.00390625" style="0" customWidth="1"/>
  </cols>
  <sheetData>
    <row r="1" spans="1:4" ht="27">
      <c r="A1" s="58" t="s">
        <v>0</v>
      </c>
      <c r="B1" s="58"/>
      <c r="C1" s="58"/>
      <c r="D1" s="58"/>
    </row>
    <row r="2" ht="20.25">
      <c r="A2" s="2"/>
    </row>
    <row r="3" spans="1:4" ht="20.25">
      <c r="A3" s="2" t="s">
        <v>1</v>
      </c>
      <c r="B3" s="2"/>
      <c r="C3" s="2"/>
      <c r="D3" s="2"/>
    </row>
    <row r="4" spans="1:4" ht="15">
      <c r="A4" s="27"/>
      <c r="B4" s="27"/>
      <c r="C4" s="27"/>
      <c r="D4" s="27"/>
    </row>
    <row r="5" spans="1:4" s="15" customFormat="1" ht="33" customHeight="1">
      <c r="A5" s="29" t="s">
        <v>2</v>
      </c>
      <c r="B5" s="31"/>
      <c r="C5" s="33"/>
      <c r="D5" s="34" t="s">
        <v>3</v>
      </c>
    </row>
    <row r="6" spans="1:4" ht="24" customHeight="1">
      <c r="A6" s="35" t="s">
        <v>4</v>
      </c>
      <c r="B6" s="36"/>
      <c r="C6" s="59"/>
      <c r="D6" s="60">
        <v>9943</v>
      </c>
    </row>
    <row r="7" spans="1:4" ht="25.5" customHeight="1">
      <c r="A7" s="61" t="s">
        <v>5</v>
      </c>
      <c r="B7" s="62"/>
      <c r="C7" s="60"/>
      <c r="D7" s="60">
        <v>4085</v>
      </c>
    </row>
    <row r="8" spans="1:4" ht="25.5" customHeight="1">
      <c r="A8" s="61" t="s">
        <v>6</v>
      </c>
      <c r="B8" s="62"/>
      <c r="C8" s="60"/>
      <c r="D8" s="63">
        <v>2596</v>
      </c>
    </row>
    <row r="9" spans="1:4" ht="25.5" customHeight="1">
      <c r="A9" s="61" t="s">
        <v>7</v>
      </c>
      <c r="B9" s="62"/>
      <c r="C9" s="60"/>
      <c r="D9" s="63">
        <v>112</v>
      </c>
    </row>
    <row r="10" spans="1:4" ht="25.5" customHeight="1">
      <c r="A10" s="61" t="s">
        <v>8</v>
      </c>
      <c r="B10" s="62"/>
      <c r="C10" s="60"/>
      <c r="D10" s="63">
        <v>1277</v>
      </c>
    </row>
    <row r="11" spans="1:4" ht="24.75" customHeight="1">
      <c r="A11" s="64" t="s">
        <v>9</v>
      </c>
      <c r="B11" s="65"/>
      <c r="C11" s="60"/>
      <c r="D11" s="60">
        <v>340</v>
      </c>
    </row>
    <row r="12" spans="1:4" ht="26.25" customHeight="1">
      <c r="A12" s="64" t="s">
        <v>10</v>
      </c>
      <c r="B12" s="65"/>
      <c r="C12" s="60"/>
      <c r="D12" s="60">
        <v>1533</v>
      </c>
    </row>
    <row r="13" spans="1:4" ht="26.25" customHeight="1">
      <c r="A13" s="35" t="s">
        <v>11</v>
      </c>
      <c r="B13" s="36"/>
      <c r="C13" s="59"/>
      <c r="D13" s="60"/>
    </row>
    <row r="14" spans="1:4" ht="26.25" customHeight="1">
      <c r="A14" s="35" t="s">
        <v>12</v>
      </c>
      <c r="B14" s="36"/>
      <c r="C14" s="59"/>
      <c r="D14" s="60"/>
    </row>
    <row r="15" spans="1:4" ht="26.25" customHeight="1">
      <c r="A15" s="61" t="s">
        <v>13</v>
      </c>
      <c r="B15" s="62"/>
      <c r="C15" s="60"/>
      <c r="D15" s="63"/>
    </row>
    <row r="16" spans="1:4" ht="26.25" customHeight="1">
      <c r="A16" s="61" t="s">
        <v>14</v>
      </c>
      <c r="B16" s="62"/>
      <c r="C16" s="60"/>
      <c r="D16" s="63"/>
    </row>
    <row r="17" spans="1:4" ht="26.25" customHeight="1">
      <c r="A17" s="66"/>
      <c r="B17" s="59"/>
      <c r="C17" s="59"/>
      <c r="D17" s="60"/>
    </row>
    <row r="18" spans="1:4" ht="26.25" customHeight="1">
      <c r="A18" s="38" t="s">
        <v>15</v>
      </c>
      <c r="B18" s="40"/>
      <c r="C18" s="59"/>
      <c r="D18" s="60">
        <v>9943</v>
      </c>
    </row>
  </sheetData>
  <sheetProtection/>
  <mergeCells count="16">
    <mergeCell ref="A1:D1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 horizontalCentered="1"/>
  <pageMargins left="0.35" right="0.35" top="0.98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tabSelected="1" workbookViewId="0" topLeftCell="A1">
      <selection activeCell="C5" sqref="C5:C125"/>
    </sheetView>
  </sheetViews>
  <sheetFormatPr defaultColWidth="9.00390625" defaultRowHeight="14.25"/>
  <cols>
    <col min="1" max="1" width="11.50390625" style="44" customWidth="1"/>
    <col min="2" max="2" width="35.50390625" style="44" customWidth="1"/>
    <col min="3" max="3" width="30.375" style="45" customWidth="1"/>
    <col min="4" max="6" width="9.00390625" style="44" customWidth="1"/>
    <col min="7" max="7" width="9.375" style="44" bestFit="1" customWidth="1"/>
    <col min="8" max="16384" width="9.00390625" style="44" customWidth="1"/>
  </cols>
  <sheetData>
    <row r="1" spans="1:3" ht="20.25">
      <c r="A1" s="46" t="s">
        <v>16</v>
      </c>
      <c r="B1" s="46"/>
      <c r="C1" s="2"/>
    </row>
    <row r="2" spans="1:3" ht="21.75" customHeight="1">
      <c r="A2" s="27"/>
      <c r="B2" s="27"/>
      <c r="C2" s="47"/>
    </row>
    <row r="3" spans="1:3" s="1" customFormat="1" ht="21" customHeight="1">
      <c r="A3" s="29" t="s">
        <v>17</v>
      </c>
      <c r="B3" s="31"/>
      <c r="C3" s="48" t="s">
        <v>3</v>
      </c>
    </row>
    <row r="4" spans="1:3" s="1" customFormat="1" ht="21" customHeight="1">
      <c r="A4" s="49" t="s">
        <v>18</v>
      </c>
      <c r="B4" s="50" t="s">
        <v>19</v>
      </c>
      <c r="C4" s="51"/>
    </row>
    <row r="5" spans="1:3" ht="21" customHeight="1">
      <c r="A5" s="52">
        <v>201</v>
      </c>
      <c r="B5" s="52" t="s">
        <v>20</v>
      </c>
      <c r="C5" s="53">
        <f>SUM(C6,C10,C12,C14,C17,C20,C22)</f>
        <v>11648.810652</v>
      </c>
    </row>
    <row r="6" spans="1:3" ht="21" customHeight="1">
      <c r="A6" s="52">
        <v>20103</v>
      </c>
      <c r="B6" s="52" t="s">
        <v>21</v>
      </c>
      <c r="C6" s="53">
        <f>SUM(C7:C9)</f>
        <v>7073.973317</v>
      </c>
    </row>
    <row r="7" spans="1:3" ht="21" customHeight="1">
      <c r="A7" s="52">
        <v>2010301</v>
      </c>
      <c r="B7" s="52" t="s">
        <v>22</v>
      </c>
      <c r="C7" s="53">
        <v>1856.935153</v>
      </c>
    </row>
    <row r="8" spans="1:3" ht="21" customHeight="1">
      <c r="A8" s="52">
        <v>2010350</v>
      </c>
      <c r="B8" s="52" t="s">
        <v>23</v>
      </c>
      <c r="C8" s="53">
        <v>981.736384</v>
      </c>
    </row>
    <row r="9" spans="1:3" ht="21.75" customHeight="1">
      <c r="A9" s="52">
        <v>2010399</v>
      </c>
      <c r="B9" s="52" t="s">
        <v>24</v>
      </c>
      <c r="C9" s="53">
        <v>4235.30178</v>
      </c>
    </row>
    <row r="10" spans="1:3" ht="21.75" customHeight="1">
      <c r="A10" s="52">
        <v>20105</v>
      </c>
      <c r="B10" s="52" t="s">
        <v>25</v>
      </c>
      <c r="C10" s="53">
        <v>18.54</v>
      </c>
    </row>
    <row r="11" spans="1:3" ht="21" customHeight="1">
      <c r="A11" s="52">
        <v>2010599</v>
      </c>
      <c r="B11" s="52" t="s">
        <v>26</v>
      </c>
      <c r="C11" s="53">
        <v>18.54</v>
      </c>
    </row>
    <row r="12" spans="1:3" ht="21" customHeight="1">
      <c r="A12" s="52">
        <v>20108</v>
      </c>
      <c r="B12" s="52" t="s">
        <v>27</v>
      </c>
      <c r="C12" s="53">
        <v>300</v>
      </c>
    </row>
    <row r="13" spans="1:3" ht="21" customHeight="1">
      <c r="A13" s="52">
        <v>2010804</v>
      </c>
      <c r="B13" s="52" t="s">
        <v>28</v>
      </c>
      <c r="C13" s="53">
        <v>300</v>
      </c>
    </row>
    <row r="14" spans="1:3" ht="21" customHeight="1">
      <c r="A14" s="52">
        <v>20129</v>
      </c>
      <c r="B14" s="52" t="s">
        <v>29</v>
      </c>
      <c r="C14" s="53">
        <f>SUM(C15:C16)</f>
        <v>80.807335</v>
      </c>
    </row>
    <row r="15" spans="1:3" ht="21" customHeight="1">
      <c r="A15" s="52">
        <v>2012906</v>
      </c>
      <c r="B15" s="52" t="s">
        <v>30</v>
      </c>
      <c r="C15" s="53">
        <v>60.807335</v>
      </c>
    </row>
    <row r="16" spans="1:3" ht="21" customHeight="1">
      <c r="A16" s="52">
        <v>2012999</v>
      </c>
      <c r="B16" s="52" t="s">
        <v>31</v>
      </c>
      <c r="C16" s="53">
        <v>20</v>
      </c>
    </row>
    <row r="17" spans="1:3" ht="21" customHeight="1">
      <c r="A17" s="52">
        <v>20132</v>
      </c>
      <c r="B17" s="52" t="s">
        <v>32</v>
      </c>
      <c r="C17" s="53">
        <f>SUM(C18:C19)</f>
        <v>3641.49</v>
      </c>
    </row>
    <row r="18" spans="1:3" ht="21" customHeight="1">
      <c r="A18" s="52">
        <v>2013202</v>
      </c>
      <c r="B18" s="52" t="s">
        <v>33</v>
      </c>
      <c r="C18" s="53">
        <v>899.28</v>
      </c>
    </row>
    <row r="19" spans="1:3" ht="21" customHeight="1">
      <c r="A19" s="52">
        <v>2013299</v>
      </c>
      <c r="B19" s="52" t="s">
        <v>34</v>
      </c>
      <c r="C19" s="53">
        <v>2742.21</v>
      </c>
    </row>
    <row r="20" spans="1:3" ht="21" customHeight="1">
      <c r="A20" s="52">
        <v>20136</v>
      </c>
      <c r="B20" s="52" t="s">
        <v>35</v>
      </c>
      <c r="C20" s="53">
        <v>15</v>
      </c>
    </row>
    <row r="21" spans="1:3" ht="21" customHeight="1">
      <c r="A21" s="52">
        <v>2013602</v>
      </c>
      <c r="B21" s="52" t="s">
        <v>33</v>
      </c>
      <c r="C21" s="53">
        <v>15</v>
      </c>
    </row>
    <row r="22" spans="1:3" ht="21" customHeight="1">
      <c r="A22" s="52">
        <v>20199</v>
      </c>
      <c r="B22" s="52" t="s">
        <v>36</v>
      </c>
      <c r="C22" s="54">
        <v>519</v>
      </c>
    </row>
    <row r="23" spans="1:3" s="44" customFormat="1" ht="21" customHeight="1">
      <c r="A23" s="52">
        <v>2019999</v>
      </c>
      <c r="B23" s="52" t="s">
        <v>36</v>
      </c>
      <c r="C23" s="54">
        <v>519</v>
      </c>
    </row>
    <row r="24" spans="1:3" ht="21" customHeight="1">
      <c r="A24" s="52">
        <v>204</v>
      </c>
      <c r="B24" s="52" t="s">
        <v>37</v>
      </c>
      <c r="C24" s="53">
        <f>SUM(C25,C28)</f>
        <v>121.57</v>
      </c>
    </row>
    <row r="25" spans="1:3" ht="21" customHeight="1">
      <c r="A25" s="52">
        <v>20406</v>
      </c>
      <c r="B25" s="52" t="s">
        <v>38</v>
      </c>
      <c r="C25" s="53">
        <f>SUM(C26:C27)</f>
        <v>75.57</v>
      </c>
    </row>
    <row r="26" spans="1:3" ht="21" customHeight="1">
      <c r="A26" s="52">
        <v>2040604</v>
      </c>
      <c r="B26" s="52" t="s">
        <v>39</v>
      </c>
      <c r="C26" s="53">
        <v>24.2</v>
      </c>
    </row>
    <row r="27" spans="1:3" ht="21" customHeight="1">
      <c r="A27" s="52">
        <v>2040699</v>
      </c>
      <c r="B27" s="52" t="s">
        <v>40</v>
      </c>
      <c r="C27" s="53">
        <v>51.37</v>
      </c>
    </row>
    <row r="28" spans="1:3" ht="21" customHeight="1">
      <c r="A28" s="52">
        <v>20499</v>
      </c>
      <c r="B28" s="52" t="s">
        <v>41</v>
      </c>
      <c r="C28" s="53">
        <v>46</v>
      </c>
    </row>
    <row r="29" spans="1:3" ht="21" customHeight="1">
      <c r="A29" s="52">
        <v>2049999</v>
      </c>
      <c r="B29" s="52" t="s">
        <v>41</v>
      </c>
      <c r="C29" s="53">
        <v>46</v>
      </c>
    </row>
    <row r="30" spans="1:3" ht="21" customHeight="1">
      <c r="A30" s="52">
        <v>205</v>
      </c>
      <c r="B30" s="52" t="s">
        <v>42</v>
      </c>
      <c r="C30" s="53">
        <f>SUM(C31,C36,C38)</f>
        <v>14367.615571999999</v>
      </c>
    </row>
    <row r="31" spans="1:3" ht="21" customHeight="1">
      <c r="A31" s="52">
        <v>20502</v>
      </c>
      <c r="B31" s="52" t="s">
        <v>43</v>
      </c>
      <c r="C31" s="53">
        <f>SUM(C32:C35)</f>
        <v>13424.706171999998</v>
      </c>
    </row>
    <row r="32" spans="1:3" ht="21" customHeight="1">
      <c r="A32" s="52">
        <v>2050201</v>
      </c>
      <c r="B32" s="52" t="s">
        <v>44</v>
      </c>
      <c r="C32" s="53">
        <v>4229.76516</v>
      </c>
    </row>
    <row r="33" spans="1:3" ht="21" customHeight="1">
      <c r="A33" s="52">
        <v>2050202</v>
      </c>
      <c r="B33" s="52" t="s">
        <v>45</v>
      </c>
      <c r="C33" s="53">
        <v>4473.704576</v>
      </c>
    </row>
    <row r="34" spans="1:3" ht="21" customHeight="1">
      <c r="A34" s="52">
        <v>2050203</v>
      </c>
      <c r="B34" s="52" t="s">
        <v>46</v>
      </c>
      <c r="C34" s="53">
        <v>2872.236436</v>
      </c>
    </row>
    <row r="35" spans="1:3" ht="21" customHeight="1">
      <c r="A35" s="52">
        <v>2050299</v>
      </c>
      <c r="B35" s="52" t="s">
        <v>47</v>
      </c>
      <c r="C35" s="53">
        <v>1849</v>
      </c>
    </row>
    <row r="36" spans="1:3" ht="21" customHeight="1">
      <c r="A36" s="52">
        <v>20504</v>
      </c>
      <c r="B36" s="52" t="s">
        <v>48</v>
      </c>
      <c r="C36" s="53">
        <v>43.9994</v>
      </c>
    </row>
    <row r="37" spans="1:3" ht="21" customHeight="1">
      <c r="A37" s="52">
        <v>2050401</v>
      </c>
      <c r="B37" s="52" t="s">
        <v>49</v>
      </c>
      <c r="C37" s="53">
        <v>43.9994</v>
      </c>
    </row>
    <row r="38" spans="1:3" ht="21" customHeight="1">
      <c r="A38" s="52">
        <v>20509</v>
      </c>
      <c r="B38" s="52" t="s">
        <v>50</v>
      </c>
      <c r="C38" s="53">
        <v>898.91</v>
      </c>
    </row>
    <row r="39" spans="1:3" ht="21" customHeight="1">
      <c r="A39" s="52">
        <v>2050999</v>
      </c>
      <c r="B39" s="52" t="s">
        <v>51</v>
      </c>
      <c r="C39" s="53">
        <v>898.91</v>
      </c>
    </row>
    <row r="40" spans="1:3" ht="21" customHeight="1">
      <c r="A40" s="52">
        <v>207</v>
      </c>
      <c r="B40" s="52" t="s">
        <v>52</v>
      </c>
      <c r="C40" s="53">
        <f>SUM(C41,C44)</f>
        <v>392.71000000000004</v>
      </c>
    </row>
    <row r="41" spans="1:3" ht="21" customHeight="1">
      <c r="A41" s="52">
        <v>20701</v>
      </c>
      <c r="B41" s="52" t="s">
        <v>53</v>
      </c>
      <c r="C41" s="53">
        <f>SUM(C42:C43)</f>
        <v>392.11</v>
      </c>
    </row>
    <row r="42" spans="1:3" ht="21" customHeight="1">
      <c r="A42" s="52">
        <v>2070112</v>
      </c>
      <c r="B42" s="52" t="s">
        <v>54</v>
      </c>
      <c r="C42" s="53">
        <v>0.72</v>
      </c>
    </row>
    <row r="43" spans="1:3" ht="21" customHeight="1">
      <c r="A43" s="52">
        <v>2070199</v>
      </c>
      <c r="B43" s="52" t="s">
        <v>55</v>
      </c>
      <c r="C43" s="53">
        <v>391.39</v>
      </c>
    </row>
    <row r="44" spans="1:3" ht="21" customHeight="1">
      <c r="A44" s="52">
        <v>20702</v>
      </c>
      <c r="B44" s="52" t="s">
        <v>56</v>
      </c>
      <c r="C44" s="53">
        <v>0.6</v>
      </c>
    </row>
    <row r="45" spans="1:3" ht="21" customHeight="1">
      <c r="A45" s="52">
        <v>2070204</v>
      </c>
      <c r="B45" s="52" t="s">
        <v>57</v>
      </c>
      <c r="C45" s="53">
        <v>0.6</v>
      </c>
    </row>
    <row r="46" spans="1:3" ht="21" customHeight="1">
      <c r="A46" s="52">
        <v>208</v>
      </c>
      <c r="B46" s="52" t="s">
        <v>58</v>
      </c>
      <c r="C46" s="53">
        <f>SUM(C47,C49,C55,C59,C62,C64,C66,C69,C71,C73,C75,C77,C79)</f>
        <v>3457.964923999999</v>
      </c>
    </row>
    <row r="47" spans="1:3" ht="21" customHeight="1">
      <c r="A47" s="52">
        <v>20802</v>
      </c>
      <c r="B47" s="52" t="s">
        <v>59</v>
      </c>
      <c r="C47" s="53">
        <v>118.2155</v>
      </c>
    </row>
    <row r="48" spans="1:3" ht="21" customHeight="1">
      <c r="A48" s="52">
        <v>2080299</v>
      </c>
      <c r="B48" s="52" t="s">
        <v>60</v>
      </c>
      <c r="C48" s="53">
        <v>118.2155</v>
      </c>
    </row>
    <row r="49" spans="1:3" ht="21" customHeight="1">
      <c r="A49" s="52">
        <v>20805</v>
      </c>
      <c r="B49" s="52" t="s">
        <v>61</v>
      </c>
      <c r="C49" s="53">
        <f>SUM(C50:C54)</f>
        <v>2438.658024</v>
      </c>
    </row>
    <row r="50" spans="1:3" ht="21" customHeight="1">
      <c r="A50" s="52">
        <v>2080501</v>
      </c>
      <c r="B50" s="52" t="s">
        <v>62</v>
      </c>
      <c r="C50" s="53">
        <v>46.1024</v>
      </c>
    </row>
    <row r="51" spans="1:3" ht="21" customHeight="1">
      <c r="A51" s="52">
        <v>2080502</v>
      </c>
      <c r="B51" s="52" t="s">
        <v>63</v>
      </c>
      <c r="C51" s="53">
        <v>322.25076</v>
      </c>
    </row>
    <row r="52" spans="1:3" ht="21" customHeight="1">
      <c r="A52" s="52">
        <v>2080503</v>
      </c>
      <c r="B52" s="52" t="s">
        <v>64</v>
      </c>
      <c r="C52" s="53">
        <v>5</v>
      </c>
    </row>
    <row r="53" spans="1:3" ht="21" customHeight="1">
      <c r="A53" s="52">
        <v>2080505</v>
      </c>
      <c r="B53" s="52" t="s">
        <v>65</v>
      </c>
      <c r="C53" s="53">
        <v>1233.4754</v>
      </c>
    </row>
    <row r="54" spans="1:3" ht="21" customHeight="1">
      <c r="A54" s="52">
        <v>2080506</v>
      </c>
      <c r="B54" s="52" t="s">
        <v>66</v>
      </c>
      <c r="C54" s="53">
        <v>831.829464</v>
      </c>
    </row>
    <row r="55" spans="1:3" ht="21" customHeight="1">
      <c r="A55" s="52">
        <v>20807</v>
      </c>
      <c r="B55" s="52" t="s">
        <v>67</v>
      </c>
      <c r="C55" s="53">
        <f>SUM(C56:C58)</f>
        <v>162.3136</v>
      </c>
    </row>
    <row r="56" spans="1:3" ht="21" customHeight="1">
      <c r="A56" s="52">
        <v>2080702</v>
      </c>
      <c r="B56" s="52" t="s">
        <v>68</v>
      </c>
      <c r="C56" s="53">
        <v>49</v>
      </c>
    </row>
    <row r="57" spans="1:3" ht="21" customHeight="1">
      <c r="A57" s="52">
        <v>2080705</v>
      </c>
      <c r="B57" s="52" t="s">
        <v>69</v>
      </c>
      <c r="C57" s="53">
        <v>98.3136</v>
      </c>
    </row>
    <row r="58" spans="1:3" ht="21" customHeight="1">
      <c r="A58" s="52">
        <v>2080799</v>
      </c>
      <c r="B58" s="55" t="s">
        <v>70</v>
      </c>
      <c r="C58" s="53">
        <v>15</v>
      </c>
    </row>
    <row r="59" spans="1:3" ht="21" customHeight="1">
      <c r="A59" s="52">
        <v>20808</v>
      </c>
      <c r="B59" s="55" t="s">
        <v>71</v>
      </c>
      <c r="C59" s="53">
        <f>SUM(C60:C61)</f>
        <v>161.6</v>
      </c>
    </row>
    <row r="60" spans="1:3" ht="21" customHeight="1">
      <c r="A60" s="52">
        <v>2080804</v>
      </c>
      <c r="B60" s="55" t="s">
        <v>72</v>
      </c>
      <c r="C60" s="53">
        <v>36.6</v>
      </c>
    </row>
    <row r="61" spans="1:3" ht="21" customHeight="1">
      <c r="A61" s="52">
        <v>2080805</v>
      </c>
      <c r="B61" s="52" t="s">
        <v>73</v>
      </c>
      <c r="C61" s="53">
        <v>125</v>
      </c>
    </row>
    <row r="62" spans="1:3" ht="21" customHeight="1">
      <c r="A62" s="52">
        <v>20809</v>
      </c>
      <c r="B62" s="52" t="s">
        <v>74</v>
      </c>
      <c r="C62" s="53">
        <v>1.5</v>
      </c>
    </row>
    <row r="63" spans="1:3" ht="21" customHeight="1">
      <c r="A63" s="52">
        <v>2080901</v>
      </c>
      <c r="B63" s="52" t="s">
        <v>75</v>
      </c>
      <c r="C63" s="53">
        <v>1.5</v>
      </c>
    </row>
    <row r="64" spans="1:3" ht="21" customHeight="1">
      <c r="A64" s="52">
        <v>20810</v>
      </c>
      <c r="B64" s="52" t="s">
        <v>76</v>
      </c>
      <c r="C64" s="53">
        <v>0.04</v>
      </c>
    </row>
    <row r="65" spans="1:3" ht="21" customHeight="1">
      <c r="A65" s="52">
        <v>2081099</v>
      </c>
      <c r="B65" s="52" t="s">
        <v>77</v>
      </c>
      <c r="C65" s="53">
        <v>0.04</v>
      </c>
    </row>
    <row r="66" spans="1:3" ht="21" customHeight="1">
      <c r="A66" s="52">
        <v>20811</v>
      </c>
      <c r="B66" s="52" t="s">
        <v>78</v>
      </c>
      <c r="C66" s="53">
        <f>SUM(C67:C68)</f>
        <v>297</v>
      </c>
    </row>
    <row r="67" spans="1:3" ht="21" customHeight="1">
      <c r="A67" s="52">
        <v>2081104</v>
      </c>
      <c r="B67" s="52" t="s">
        <v>79</v>
      </c>
      <c r="C67" s="53">
        <v>1.2</v>
      </c>
    </row>
    <row r="68" spans="1:3" ht="21" customHeight="1">
      <c r="A68" s="52">
        <v>2081199</v>
      </c>
      <c r="B68" s="52" t="s">
        <v>80</v>
      </c>
      <c r="C68" s="53">
        <v>295.8</v>
      </c>
    </row>
    <row r="69" spans="1:3" ht="21" customHeight="1">
      <c r="A69" s="52">
        <v>20816</v>
      </c>
      <c r="B69" s="52" t="s">
        <v>81</v>
      </c>
      <c r="C69" s="53">
        <v>150</v>
      </c>
    </row>
    <row r="70" spans="1:3" ht="21" customHeight="1">
      <c r="A70" s="52">
        <v>2081699</v>
      </c>
      <c r="B70" s="52" t="s">
        <v>82</v>
      </c>
      <c r="C70" s="53">
        <v>150</v>
      </c>
    </row>
    <row r="71" spans="1:3" ht="21" customHeight="1">
      <c r="A71" s="52">
        <v>20819</v>
      </c>
      <c r="B71" s="52" t="s">
        <v>83</v>
      </c>
      <c r="C71" s="53">
        <v>19.16</v>
      </c>
    </row>
    <row r="72" spans="1:3" ht="21" customHeight="1">
      <c r="A72" s="52">
        <v>2081902</v>
      </c>
      <c r="B72" s="52" t="s">
        <v>84</v>
      </c>
      <c r="C72" s="53">
        <v>19.16</v>
      </c>
    </row>
    <row r="73" spans="1:3" ht="21" customHeight="1">
      <c r="A73" s="52">
        <v>20821</v>
      </c>
      <c r="B73" s="52" t="s">
        <v>85</v>
      </c>
      <c r="C73" s="53">
        <v>7.6458</v>
      </c>
    </row>
    <row r="74" spans="1:3" ht="21" customHeight="1">
      <c r="A74" s="52">
        <v>2082102</v>
      </c>
      <c r="B74" s="52" t="s">
        <v>86</v>
      </c>
      <c r="C74" s="53">
        <v>7.6458</v>
      </c>
    </row>
    <row r="75" spans="1:3" ht="21" customHeight="1">
      <c r="A75" s="52">
        <v>20825</v>
      </c>
      <c r="B75" s="52" t="s">
        <v>87</v>
      </c>
      <c r="C75" s="53">
        <v>20</v>
      </c>
    </row>
    <row r="76" spans="1:3" ht="21" customHeight="1">
      <c r="A76" s="52">
        <v>2082502</v>
      </c>
      <c r="B76" s="52" t="s">
        <v>88</v>
      </c>
      <c r="C76" s="53">
        <v>20</v>
      </c>
    </row>
    <row r="77" spans="1:3" ht="21" customHeight="1">
      <c r="A77" s="52">
        <v>20826</v>
      </c>
      <c r="B77" s="52" t="s">
        <v>89</v>
      </c>
      <c r="C77" s="53">
        <v>0.9</v>
      </c>
    </row>
    <row r="78" spans="1:3" ht="21" customHeight="1">
      <c r="A78" s="52">
        <v>2082602</v>
      </c>
      <c r="B78" s="52" t="s">
        <v>90</v>
      </c>
      <c r="C78" s="53">
        <v>0.9</v>
      </c>
    </row>
    <row r="79" spans="1:3" ht="21" customHeight="1">
      <c r="A79" s="52">
        <v>20899</v>
      </c>
      <c r="B79" s="52" t="s">
        <v>91</v>
      </c>
      <c r="C79" s="53">
        <v>80.932</v>
      </c>
    </row>
    <row r="80" spans="1:3" ht="21" customHeight="1">
      <c r="A80" s="52">
        <v>2089999</v>
      </c>
      <c r="B80" s="52" t="s">
        <v>91</v>
      </c>
      <c r="C80" s="53">
        <v>80.932</v>
      </c>
    </row>
    <row r="81" spans="1:3" ht="21" customHeight="1">
      <c r="A81" s="52">
        <v>210</v>
      </c>
      <c r="B81" s="52" t="s">
        <v>92</v>
      </c>
      <c r="C81" s="53">
        <f>SUM(C82,C84,C87,C90,C94,C96,C98)</f>
        <v>4901.658608</v>
      </c>
    </row>
    <row r="82" spans="1:3" ht="21" customHeight="1">
      <c r="A82" s="52">
        <v>21003</v>
      </c>
      <c r="B82" s="52" t="s">
        <v>93</v>
      </c>
      <c r="C82" s="53">
        <v>1627.2635</v>
      </c>
    </row>
    <row r="83" spans="1:3" ht="21" customHeight="1">
      <c r="A83" s="52">
        <v>2100302</v>
      </c>
      <c r="B83" s="52" t="s">
        <v>94</v>
      </c>
      <c r="C83" s="53">
        <v>1627.2635</v>
      </c>
    </row>
    <row r="84" spans="1:3" ht="21" customHeight="1">
      <c r="A84" s="52">
        <v>21004</v>
      </c>
      <c r="B84" s="52" t="s">
        <v>95</v>
      </c>
      <c r="C84" s="53">
        <f>SUM(C85:C86)</f>
        <v>1410.494</v>
      </c>
    </row>
    <row r="85" spans="1:3" ht="21" customHeight="1">
      <c r="A85" s="52">
        <v>2100408</v>
      </c>
      <c r="B85" s="52" t="s">
        <v>96</v>
      </c>
      <c r="C85" s="53">
        <v>1200.494</v>
      </c>
    </row>
    <row r="86" spans="1:3" ht="21" customHeight="1">
      <c r="A86" s="52">
        <v>2100499</v>
      </c>
      <c r="B86" s="52" t="s">
        <v>97</v>
      </c>
      <c r="C86" s="53">
        <v>210</v>
      </c>
    </row>
    <row r="87" spans="1:3" ht="21" customHeight="1">
      <c r="A87" s="52">
        <v>21007</v>
      </c>
      <c r="B87" s="52" t="s">
        <v>98</v>
      </c>
      <c r="C87" s="53">
        <f>SUM(C88:C89)</f>
        <v>266.06</v>
      </c>
    </row>
    <row r="88" spans="1:3" ht="21" customHeight="1">
      <c r="A88" s="52">
        <v>2100717</v>
      </c>
      <c r="B88" s="52" t="s">
        <v>99</v>
      </c>
      <c r="C88" s="53">
        <v>230.7</v>
      </c>
    </row>
    <row r="89" spans="1:3" ht="21" customHeight="1">
      <c r="A89" s="52">
        <v>2100799</v>
      </c>
      <c r="B89" s="52" t="s">
        <v>100</v>
      </c>
      <c r="C89" s="53">
        <v>35.36</v>
      </c>
    </row>
    <row r="90" spans="1:3" ht="21" customHeight="1">
      <c r="A90" s="52">
        <v>21011</v>
      </c>
      <c r="B90" s="52" t="s">
        <v>101</v>
      </c>
      <c r="C90" s="53">
        <f>SUM(C91:C93)</f>
        <v>1523.8411079999998</v>
      </c>
    </row>
    <row r="91" spans="1:3" ht="21" customHeight="1">
      <c r="A91" s="52">
        <v>2101101</v>
      </c>
      <c r="B91" s="55" t="s">
        <v>102</v>
      </c>
      <c r="C91" s="53">
        <v>153.463656</v>
      </c>
    </row>
    <row r="92" spans="1:3" ht="21" customHeight="1">
      <c r="A92" s="52">
        <v>2101102</v>
      </c>
      <c r="B92" s="55" t="s">
        <v>103</v>
      </c>
      <c r="C92" s="53">
        <v>1039.714012</v>
      </c>
    </row>
    <row r="93" spans="1:3" ht="21" customHeight="1">
      <c r="A93" s="52">
        <v>2101103</v>
      </c>
      <c r="B93" s="55" t="s">
        <v>104</v>
      </c>
      <c r="C93" s="53">
        <v>330.66344</v>
      </c>
    </row>
    <row r="94" spans="1:3" ht="21" customHeight="1">
      <c r="A94" s="52">
        <v>21013</v>
      </c>
      <c r="B94" s="55" t="s">
        <v>105</v>
      </c>
      <c r="C94" s="53">
        <v>25</v>
      </c>
    </row>
    <row r="95" spans="1:3" ht="21" customHeight="1">
      <c r="A95" s="52">
        <v>2101301</v>
      </c>
      <c r="B95" s="55" t="s">
        <v>106</v>
      </c>
      <c r="C95" s="53">
        <v>25</v>
      </c>
    </row>
    <row r="96" spans="1:3" ht="21" customHeight="1">
      <c r="A96" s="52">
        <v>21014</v>
      </c>
      <c r="B96" s="55" t="s">
        <v>107</v>
      </c>
      <c r="C96" s="53">
        <v>36</v>
      </c>
    </row>
    <row r="97" spans="1:3" ht="21" customHeight="1">
      <c r="A97" s="52">
        <v>2101401</v>
      </c>
      <c r="B97" s="55" t="s">
        <v>108</v>
      </c>
      <c r="C97" s="53">
        <v>36</v>
      </c>
    </row>
    <row r="98" spans="1:3" ht="21" customHeight="1">
      <c r="A98" s="52">
        <v>21099</v>
      </c>
      <c r="B98" s="55" t="s">
        <v>109</v>
      </c>
      <c r="C98" s="53">
        <v>13</v>
      </c>
    </row>
    <row r="99" spans="1:3" ht="21" customHeight="1">
      <c r="A99" s="52">
        <v>2109999</v>
      </c>
      <c r="B99" s="55" t="s">
        <v>110</v>
      </c>
      <c r="C99" s="53">
        <v>13</v>
      </c>
    </row>
    <row r="100" spans="1:3" ht="21" customHeight="1">
      <c r="A100" s="52">
        <v>211</v>
      </c>
      <c r="B100" s="55" t="s">
        <v>111</v>
      </c>
      <c r="C100" s="53">
        <v>244</v>
      </c>
    </row>
    <row r="101" spans="1:3" ht="21" customHeight="1">
      <c r="A101" s="52">
        <v>21103</v>
      </c>
      <c r="B101" s="55" t="s">
        <v>112</v>
      </c>
      <c r="C101" s="53">
        <v>244</v>
      </c>
    </row>
    <row r="102" spans="1:3" ht="21" customHeight="1">
      <c r="A102" s="52">
        <v>2110301</v>
      </c>
      <c r="B102" s="55" t="s">
        <v>113</v>
      </c>
      <c r="C102" s="53">
        <v>244</v>
      </c>
    </row>
    <row r="103" spans="1:3" ht="21" customHeight="1">
      <c r="A103" s="52">
        <v>212</v>
      </c>
      <c r="B103" s="52" t="s">
        <v>114</v>
      </c>
      <c r="C103" s="53">
        <f>SUM(C104,C106,C108)</f>
        <v>5033.725392</v>
      </c>
    </row>
    <row r="104" spans="1:3" ht="21" customHeight="1">
      <c r="A104" s="52">
        <v>21203</v>
      </c>
      <c r="B104" s="52" t="s">
        <v>115</v>
      </c>
      <c r="C104" s="53">
        <v>3</v>
      </c>
    </row>
    <row r="105" spans="1:3" ht="21" customHeight="1">
      <c r="A105" s="52">
        <v>2120399</v>
      </c>
      <c r="B105" s="52" t="s">
        <v>116</v>
      </c>
      <c r="C105" s="53">
        <v>3</v>
      </c>
    </row>
    <row r="106" spans="1:3" ht="21" customHeight="1">
      <c r="A106" s="52">
        <v>21205</v>
      </c>
      <c r="B106" s="52" t="s">
        <v>117</v>
      </c>
      <c r="C106" s="53">
        <v>1430.338427</v>
      </c>
    </row>
    <row r="107" spans="1:3" ht="21" customHeight="1">
      <c r="A107" s="52">
        <v>2120501</v>
      </c>
      <c r="B107" s="52" t="s">
        <v>117</v>
      </c>
      <c r="C107" s="53">
        <v>1430.338427</v>
      </c>
    </row>
    <row r="108" spans="1:3" ht="21" customHeight="1">
      <c r="A108" s="52">
        <v>21299</v>
      </c>
      <c r="B108" s="52" t="s">
        <v>118</v>
      </c>
      <c r="C108" s="53">
        <v>3600.386965</v>
      </c>
    </row>
    <row r="109" spans="1:3" ht="21" customHeight="1">
      <c r="A109" s="52">
        <v>2129999</v>
      </c>
      <c r="B109" s="52" t="s">
        <v>118</v>
      </c>
      <c r="C109" s="53">
        <v>3600.386965</v>
      </c>
    </row>
    <row r="110" spans="1:3" ht="21" customHeight="1">
      <c r="A110" s="52">
        <v>213</v>
      </c>
      <c r="B110" s="55" t="s">
        <v>119</v>
      </c>
      <c r="C110" s="53">
        <f>SUM(C111,C117,C120)</f>
        <v>7535.944852</v>
      </c>
    </row>
    <row r="111" spans="1:3" ht="21" customHeight="1">
      <c r="A111" s="52">
        <v>21301</v>
      </c>
      <c r="B111" s="55" t="s">
        <v>120</v>
      </c>
      <c r="C111" s="53">
        <f>SUM(C112:C116)</f>
        <v>1855.7929559999998</v>
      </c>
    </row>
    <row r="112" spans="1:3" ht="21" customHeight="1">
      <c r="A112" s="55">
        <v>2130104</v>
      </c>
      <c r="B112" s="55" t="s">
        <v>23</v>
      </c>
      <c r="C112" s="53">
        <v>291.112956</v>
      </c>
    </row>
    <row r="113" spans="1:3" ht="21" customHeight="1">
      <c r="A113" s="55">
        <v>2130108</v>
      </c>
      <c r="B113" s="55" t="s">
        <v>121</v>
      </c>
      <c r="C113" s="53">
        <v>26.04</v>
      </c>
    </row>
    <row r="114" spans="1:3" ht="21" customHeight="1">
      <c r="A114" s="55">
        <v>2130109</v>
      </c>
      <c r="B114" s="55" t="s">
        <v>122</v>
      </c>
      <c r="C114" s="53">
        <v>48</v>
      </c>
    </row>
    <row r="115" spans="1:3" ht="21" customHeight="1">
      <c r="A115" s="55">
        <v>2130126</v>
      </c>
      <c r="B115" s="55" t="s">
        <v>123</v>
      </c>
      <c r="C115" s="53">
        <v>1166.5</v>
      </c>
    </row>
    <row r="116" spans="1:3" ht="21" customHeight="1">
      <c r="A116" s="55">
        <v>2130199</v>
      </c>
      <c r="B116" s="55" t="s">
        <v>124</v>
      </c>
      <c r="C116" s="53">
        <v>324.14</v>
      </c>
    </row>
    <row r="117" spans="1:3" ht="21" customHeight="1">
      <c r="A117" s="55">
        <v>21302</v>
      </c>
      <c r="B117" s="55" t="s">
        <v>125</v>
      </c>
      <c r="C117" s="53">
        <f>SUM(C118:C119)</f>
        <v>5089.92</v>
      </c>
    </row>
    <row r="118" spans="1:3" ht="21" customHeight="1">
      <c r="A118" s="55">
        <v>2130205</v>
      </c>
      <c r="B118" s="55" t="s">
        <v>126</v>
      </c>
      <c r="C118" s="53">
        <v>5065.12</v>
      </c>
    </row>
    <row r="119" spans="1:3" ht="21" customHeight="1">
      <c r="A119" s="55">
        <v>2130299</v>
      </c>
      <c r="B119" s="55" t="s">
        <v>127</v>
      </c>
      <c r="C119" s="53">
        <v>24.8</v>
      </c>
    </row>
    <row r="120" spans="1:3" ht="21" customHeight="1">
      <c r="A120" s="55">
        <v>21303</v>
      </c>
      <c r="B120" s="55" t="s">
        <v>128</v>
      </c>
      <c r="C120" s="53">
        <f>SUM(C121:C122)</f>
        <v>590.231896</v>
      </c>
    </row>
    <row r="121" spans="1:3" ht="21" customHeight="1">
      <c r="A121" s="55">
        <v>2130314</v>
      </c>
      <c r="B121" s="55" t="s">
        <v>129</v>
      </c>
      <c r="C121" s="53">
        <v>52</v>
      </c>
    </row>
    <row r="122" spans="1:3" ht="21" customHeight="1">
      <c r="A122" s="56">
        <v>2130399</v>
      </c>
      <c r="B122" s="56" t="s">
        <v>130</v>
      </c>
      <c r="C122" s="53">
        <v>538.231896</v>
      </c>
    </row>
    <row r="123" spans="1:3" ht="21" customHeight="1">
      <c r="A123" s="55">
        <v>224</v>
      </c>
      <c r="B123" s="55" t="s">
        <v>131</v>
      </c>
      <c r="C123" s="53">
        <v>282</v>
      </c>
    </row>
    <row r="124" spans="1:3" ht="21" customHeight="1">
      <c r="A124" s="55">
        <v>22401</v>
      </c>
      <c r="B124" s="55" t="s">
        <v>132</v>
      </c>
      <c r="C124" s="53">
        <v>282</v>
      </c>
    </row>
    <row r="125" spans="1:3" ht="21" customHeight="1">
      <c r="A125" s="55">
        <v>2240106</v>
      </c>
      <c r="B125" s="55" t="s">
        <v>133</v>
      </c>
      <c r="C125" s="53">
        <v>282</v>
      </c>
    </row>
    <row r="126" spans="1:3" ht="21" customHeight="1">
      <c r="A126" s="57" t="s">
        <v>134</v>
      </c>
      <c r="B126" s="57"/>
      <c r="C126" s="53">
        <f>SUM(C5,C24,C30,C40,C46,C81,C100,C103,C110,C123)</f>
        <v>47986</v>
      </c>
    </row>
  </sheetData>
  <sheetProtection/>
  <mergeCells count="3">
    <mergeCell ref="A1:C1"/>
    <mergeCell ref="A3:B3"/>
    <mergeCell ref="C3:C4"/>
  </mergeCells>
  <printOptions horizontalCentered="1"/>
  <pageMargins left="0.35" right="0.35" top="0.59" bottom="0.39" header="0.51" footer="0.51"/>
  <pageSetup horizontalDpi="600" verticalDpi="600" orientation="portrait" paperSize="9"/>
  <ignoredErrors>
    <ignoredError sqref="C41 C120 C90 C66 C59 C31 C25 C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8" sqref="E8"/>
    </sheetView>
  </sheetViews>
  <sheetFormatPr defaultColWidth="9.00390625" defaultRowHeight="14.25"/>
  <cols>
    <col min="2" max="2" width="6.625" style="0" customWidth="1"/>
    <col min="4" max="4" width="23.25390625" style="0" customWidth="1"/>
    <col min="5" max="5" width="25.75390625" style="0" customWidth="1"/>
  </cols>
  <sheetData>
    <row r="1" spans="1:5" ht="29.25" customHeight="1">
      <c r="A1" s="2" t="s">
        <v>135</v>
      </c>
      <c r="B1" s="2"/>
      <c r="C1" s="2"/>
      <c r="D1" s="2"/>
      <c r="E1" s="2"/>
    </row>
    <row r="2" spans="1:5" ht="22.5" customHeight="1">
      <c r="A2" s="27"/>
      <c r="B2" s="27"/>
      <c r="C2" s="27"/>
      <c r="D2" s="28" t="s">
        <v>136</v>
      </c>
      <c r="E2" s="28"/>
    </row>
    <row r="3" spans="1:5" s="15" customFormat="1" ht="33.75" customHeight="1">
      <c r="A3" s="29" t="s">
        <v>137</v>
      </c>
      <c r="B3" s="30"/>
      <c r="C3" s="30"/>
      <c r="D3" s="31"/>
      <c r="E3" s="32" t="s">
        <v>3</v>
      </c>
    </row>
    <row r="4" spans="1:5" s="15" customFormat="1" ht="33.75" customHeight="1">
      <c r="A4" s="29" t="s">
        <v>18</v>
      </c>
      <c r="B4" s="33"/>
      <c r="C4" s="29" t="s">
        <v>19</v>
      </c>
      <c r="D4" s="33"/>
      <c r="E4" s="34"/>
    </row>
    <row r="5" spans="1:5" ht="33.75" customHeight="1">
      <c r="A5" s="35">
        <v>301</v>
      </c>
      <c r="B5" s="36"/>
      <c r="C5" s="35" t="s">
        <v>138</v>
      </c>
      <c r="D5" s="36"/>
      <c r="E5" s="37">
        <v>15481.62</v>
      </c>
    </row>
    <row r="6" spans="1:5" ht="33.75" customHeight="1">
      <c r="A6" s="35">
        <v>302</v>
      </c>
      <c r="B6" s="36"/>
      <c r="C6" s="35" t="s">
        <v>139</v>
      </c>
      <c r="D6" s="36"/>
      <c r="E6" s="37">
        <v>2222.65</v>
      </c>
    </row>
    <row r="7" spans="1:5" ht="33.75" customHeight="1">
      <c r="A7" s="35">
        <v>303</v>
      </c>
      <c r="B7" s="36"/>
      <c r="C7" s="35" t="s">
        <v>140</v>
      </c>
      <c r="D7" s="36"/>
      <c r="E7" s="37">
        <v>352.21</v>
      </c>
    </row>
    <row r="8" spans="1:5" ht="29.25" customHeight="1">
      <c r="A8" s="38" t="s">
        <v>141</v>
      </c>
      <c r="B8" s="39"/>
      <c r="C8" s="39"/>
      <c r="D8" s="40"/>
      <c r="E8" s="41">
        <f>SUM(E5:E7)</f>
        <v>18056.48</v>
      </c>
    </row>
    <row r="9" spans="1:5" ht="14.25">
      <c r="A9" s="42"/>
      <c r="B9" s="42"/>
      <c r="C9" s="42"/>
      <c r="D9" s="42"/>
      <c r="E9" s="43"/>
    </row>
    <row r="10" ht="14.25">
      <c r="A10" s="26"/>
    </row>
    <row r="11" ht="14.25">
      <c r="A11" s="26"/>
    </row>
    <row r="12" ht="14.25">
      <c r="A12" s="26"/>
    </row>
    <row r="13" ht="14.25">
      <c r="A13" s="26"/>
    </row>
    <row r="14" ht="14.25">
      <c r="A14" s="26"/>
    </row>
    <row r="15" ht="14.25">
      <c r="A15" s="26"/>
    </row>
  </sheetData>
  <sheetProtection/>
  <mergeCells count="14">
    <mergeCell ref="A1:E1"/>
    <mergeCell ref="B2:C2"/>
    <mergeCell ref="D2:E2"/>
    <mergeCell ref="A3:D3"/>
    <mergeCell ref="A4:B4"/>
    <mergeCell ref="C4:D4"/>
    <mergeCell ref="A5:B5"/>
    <mergeCell ref="C5:D5"/>
    <mergeCell ref="A6:B6"/>
    <mergeCell ref="C6:D6"/>
    <mergeCell ref="A7:B7"/>
    <mergeCell ref="C7:D7"/>
    <mergeCell ref="A8:D8"/>
    <mergeCell ref="E3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D8" sqref="D8"/>
    </sheetView>
  </sheetViews>
  <sheetFormatPr defaultColWidth="9.00390625" defaultRowHeight="14.25"/>
  <cols>
    <col min="1" max="1" width="35.125" style="0" customWidth="1"/>
    <col min="2" max="2" width="33.625" style="0" customWidth="1"/>
  </cols>
  <sheetData>
    <row r="1" spans="1:2" ht="40.5" customHeight="1">
      <c r="A1" s="16" t="s">
        <v>142</v>
      </c>
      <c r="B1" s="16"/>
    </row>
    <row r="2" spans="1:2" ht="29.25" customHeight="1">
      <c r="A2" s="16" t="s">
        <v>143</v>
      </c>
      <c r="B2" s="16"/>
    </row>
    <row r="3" spans="1:2" ht="24.75" customHeight="1">
      <c r="A3" s="17"/>
      <c r="B3" s="18"/>
    </row>
    <row r="4" spans="1:2" s="15" customFormat="1" ht="25.5" customHeight="1">
      <c r="A4" s="19" t="s">
        <v>144</v>
      </c>
      <c r="B4" s="20" t="s">
        <v>3</v>
      </c>
    </row>
    <row r="5" spans="1:2" ht="27" customHeight="1">
      <c r="A5" s="21" t="s">
        <v>145</v>
      </c>
      <c r="B5" s="22">
        <f>SUM(B7,B8)</f>
        <v>67.6107</v>
      </c>
    </row>
    <row r="6" spans="1:2" ht="29.25" customHeight="1">
      <c r="A6" s="23" t="s">
        <v>146</v>
      </c>
      <c r="B6" s="24">
        <v>0</v>
      </c>
    </row>
    <row r="7" spans="1:2" ht="26.25" customHeight="1">
      <c r="A7" s="23" t="s">
        <v>147</v>
      </c>
      <c r="B7" s="25">
        <v>9.1107</v>
      </c>
    </row>
    <row r="8" spans="1:2" ht="29.25" customHeight="1">
      <c r="A8" s="23" t="s">
        <v>148</v>
      </c>
      <c r="B8" s="25">
        <v>58.5</v>
      </c>
    </row>
    <row r="9" spans="1:2" ht="24.75" customHeight="1">
      <c r="A9" s="23" t="s">
        <v>149</v>
      </c>
      <c r="B9" s="25">
        <v>58.5</v>
      </c>
    </row>
    <row r="10" spans="1:2" ht="26.25" customHeight="1">
      <c r="A10" s="23" t="s">
        <v>150</v>
      </c>
      <c r="B10" s="24"/>
    </row>
    <row r="11" ht="14.25">
      <c r="A11" s="26"/>
    </row>
    <row r="12" ht="14.25">
      <c r="A12" s="26"/>
    </row>
    <row r="13" ht="14.25">
      <c r="A13" s="26"/>
    </row>
  </sheetData>
  <sheetProtection/>
  <mergeCells count="2">
    <mergeCell ref="A1:B1"/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15.25390625" style="0" customWidth="1"/>
    <col min="3" max="3" width="20.75390625" style="0" customWidth="1"/>
    <col min="4" max="4" width="21.75390625" style="0" customWidth="1"/>
  </cols>
  <sheetData>
    <row r="1" spans="1:4" ht="20.25">
      <c r="A1" s="2" t="s">
        <v>151</v>
      </c>
      <c r="B1" s="2"/>
      <c r="C1" s="2"/>
      <c r="D1" s="2"/>
    </row>
    <row r="2" spans="1:4" ht="14.25" customHeight="1">
      <c r="A2" s="3"/>
      <c r="B2" s="3"/>
      <c r="C2" s="4"/>
      <c r="D2" s="5"/>
    </row>
    <row r="3" spans="1:4" s="1" customFormat="1" ht="24" customHeight="1">
      <c r="A3" s="6" t="s">
        <v>17</v>
      </c>
      <c r="B3" s="6"/>
      <c r="C3" s="7"/>
      <c r="D3" s="8" t="s">
        <v>3</v>
      </c>
    </row>
    <row r="4" spans="1:4" s="1" customFormat="1" ht="21" customHeight="1">
      <c r="A4" s="6" t="s">
        <v>18</v>
      </c>
      <c r="B4" s="9" t="s">
        <v>19</v>
      </c>
      <c r="C4" s="10"/>
      <c r="D4" s="8"/>
    </row>
    <row r="5" spans="1:4" ht="24" customHeight="1">
      <c r="A5" s="11">
        <v>2120804</v>
      </c>
      <c r="B5" s="12" t="s">
        <v>152</v>
      </c>
      <c r="C5" s="12"/>
      <c r="D5" s="13">
        <v>6305</v>
      </c>
    </row>
    <row r="6" spans="1:4" ht="27" customHeight="1">
      <c r="A6" s="14" t="s">
        <v>134</v>
      </c>
      <c r="B6" s="14"/>
      <c r="C6" s="14"/>
      <c r="D6" s="13">
        <v>6305</v>
      </c>
    </row>
  </sheetData>
  <sheetProtection/>
  <mergeCells count="7">
    <mergeCell ref="A1:D1"/>
    <mergeCell ref="A2:B2"/>
    <mergeCell ref="A3:C3"/>
    <mergeCell ref="B4:C4"/>
    <mergeCell ref="B5:C5"/>
    <mergeCell ref="A6:C6"/>
    <mergeCell ref="D3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2016-01-27T06:52:12Z</cp:lastPrinted>
  <dcterms:created xsi:type="dcterms:W3CDTF">1996-12-17T01:32:42Z</dcterms:created>
  <dcterms:modified xsi:type="dcterms:W3CDTF">2021-02-02T09:46:18Z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