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9E5183FFCC94D56ABC531733BF5C068" descr="微信图片_20260416103304_684_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2295525"/>
          <a:ext cx="10034905" cy="7559675"/>
        </a:xfrm>
        <a:prstGeom prst="rect">
          <a:avLst/>
        </a:prstGeom>
      </xdr:spPr>
    </xdr:pic>
  </etc:cellImage>
  <etc:cellImage>
    <xdr:pic>
      <xdr:nvPicPr>
        <xdr:cNvPr id="3" name="ID_C8D8E2FAF6DE4B048288717B6D6C4163" descr="微信图片_20260416103248_673_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49305" y="2295525"/>
          <a:ext cx="10029825" cy="7559675"/>
        </a:xfrm>
        <a:prstGeom prst="rect">
          <a:avLst/>
        </a:prstGeom>
      </xdr:spPr>
    </xdr:pic>
  </etc:cellImage>
  <etc:cellImage>
    <xdr:pic>
      <xdr:nvPicPr>
        <xdr:cNvPr id="4" name="ID_7A815D2957034ADF923B5DBD7BF23335" descr="微信图片_20260416103302_682_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4257675"/>
          <a:ext cx="10034905" cy="7566025"/>
        </a:xfrm>
        <a:prstGeom prst="rect">
          <a:avLst/>
        </a:prstGeom>
      </xdr:spPr>
    </xdr:pic>
  </etc:cellImage>
  <etc:cellImage>
    <xdr:pic>
      <xdr:nvPicPr>
        <xdr:cNvPr id="6" name="ID_A7E2920798964532B7BE49745B533C45" descr="微信图片_20260416103249_674_1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49305" y="4257675"/>
          <a:ext cx="10029825" cy="7566025"/>
        </a:xfrm>
        <a:prstGeom prst="rect">
          <a:avLst/>
        </a:prstGeom>
      </xdr:spPr>
    </xdr:pic>
  </etc:cellImage>
  <etc:cellImage>
    <xdr:pic>
      <xdr:nvPicPr>
        <xdr:cNvPr id="7" name="ID_78A79904107D4B0F9A77D65174F0E77B" descr="微信图片_20260416103259_680_1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9075" y="6226175"/>
          <a:ext cx="10034905" cy="7566025"/>
        </a:xfrm>
        <a:prstGeom prst="rect">
          <a:avLst/>
        </a:prstGeom>
      </xdr:spPr>
    </xdr:pic>
  </etc:cellImage>
  <etc:cellImage>
    <xdr:pic>
      <xdr:nvPicPr>
        <xdr:cNvPr id="8" name="ID_04291694DEC945ACA32D6CD24F8AAA3C" descr="微信图片_20260416103251_675_1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49305" y="6226175"/>
          <a:ext cx="10029825" cy="7566025"/>
        </a:xfrm>
        <a:prstGeom prst="rect">
          <a:avLst/>
        </a:prstGeom>
      </xdr:spPr>
    </xdr:pic>
  </etc:cellImage>
  <etc:cellImage>
    <xdr:pic>
      <xdr:nvPicPr>
        <xdr:cNvPr id="9" name="ID_3F6F0C5765E34F12991F23DA5F66D4E7" descr="微信图片_20260416103307_686_1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39075" y="8194675"/>
          <a:ext cx="10034905" cy="7566025"/>
        </a:xfrm>
        <a:prstGeom prst="rect">
          <a:avLst/>
        </a:prstGeom>
      </xdr:spPr>
    </xdr:pic>
  </etc:cellImage>
  <etc:cellImage>
    <xdr:pic>
      <xdr:nvPicPr>
        <xdr:cNvPr id="10" name="ID_325D915BF05F4D9491B3BF0FFE8FA251" descr="微信图片_20260416103253_676_1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49305" y="8194675"/>
          <a:ext cx="10029825" cy="7566025"/>
        </a:xfrm>
        <a:prstGeom prst="rect">
          <a:avLst/>
        </a:prstGeom>
      </xdr:spPr>
    </xdr:pic>
  </etc:cellImage>
  <etc:cellImage>
    <xdr:pic>
      <xdr:nvPicPr>
        <xdr:cNvPr id="20" name="ID_F69CE6ACF0934177B22A4FACD6A0833A" descr="微信图片_20260416103256_678_1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9075" y="10163175"/>
          <a:ext cx="10034905" cy="7566025"/>
        </a:xfrm>
        <a:prstGeom prst="rect">
          <a:avLst/>
        </a:prstGeom>
      </xdr:spPr>
    </xdr:pic>
  </etc:cellImage>
  <etc:cellImage>
    <xdr:pic>
      <xdr:nvPicPr>
        <xdr:cNvPr id="21" name="ID_91CC06535FC94C1CAC28BFDA8836109C" descr="微信图片_20260416103254_677_1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49305" y="10163175"/>
          <a:ext cx="10029825" cy="7566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<sst xmlns="http://schemas.openxmlformats.org/spreadsheetml/2006/main" count="48" uniqueCount="27">
  <si>
    <t>附件</t>
  </si>
  <si>
    <t>瀛海镇违规电动三、四轮车（僵尸车）清拖工作台账</t>
  </si>
  <si>
    <t>序号</t>
  </si>
  <si>
    <t>发现 时间</t>
  </si>
  <si>
    <t>发现点位详细地址</t>
  </si>
  <si>
    <t>拖移单位</t>
  </si>
  <si>
    <t xml:space="preserve">电动三轮车或电动四轮车
</t>
  </si>
  <si>
    <t>损毁程度</t>
  </si>
  <si>
    <t>车身颜色</t>
  </si>
  <si>
    <t>拖移车辆存放详细地址</t>
  </si>
  <si>
    <t>公告照片</t>
  </si>
  <si>
    <t>清拖照片</t>
  </si>
  <si>
    <t>备注</t>
  </si>
  <si>
    <t>2026.04.14</t>
  </si>
  <si>
    <t>北京市大兴区瀛海镇瀛坤路南头西侧</t>
  </si>
  <si>
    <t>综合行政执法队</t>
  </si>
  <si>
    <t>电动三轮车</t>
  </si>
  <si>
    <t>中</t>
  </si>
  <si>
    <t>红色</t>
  </si>
  <si>
    <t>京台桥下停车场</t>
  </si>
  <si>
    <t>重</t>
  </si>
  <si>
    <t>银色</t>
  </si>
  <si>
    <t>2026.04.15</t>
  </si>
  <si>
    <t>北京市大兴区瀛海镇瀛坤路南头东侧</t>
  </si>
  <si>
    <t>2026.04.16</t>
  </si>
  <si>
    <t>北京市大兴区瀛海镇瀛坤路南头</t>
  </si>
  <si>
    <t>电动四轮车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</si>
</sst>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  <scheme val="minor"/>
    </font>
    <font>
      <sz val="20"/>
      <name val="宋体"/>
      <charset val="134"/>
      <scheme val="minor"/>
    </font>
    <font>
      <b/>
      <u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_个人基本信息_15" xfId="50"/>
    <cellStyle name="常规 9 4 2" xfId="51"/>
    <cellStyle name="常规 11" xfId="52"/>
    <cellStyle name="常规 10" xfId="53"/>
    <cellStyle name="常规_个人基本信息_1" xfId="54"/>
    <cellStyle name="常规 10 10 2 3" xfId="5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50" zoomScaleNormal="50" workbookViewId="0">
      <pane ySplit="3" topLeftCell="A4" activePane="bottomLeft" state="frozen"/>
      <selection/>
      <selection pane="bottomLeft" activeCell="T6" sqref="T6"/>
    </sheetView>
  </sheetViews>
  <sheetFormatPr defaultColWidth="9" defaultRowHeight="155" customHeight="1"/>
  <cols>
    <col min="1" max="1" width="8.5" style="3" customWidth="1"/>
    <col min="2" max="2" width="13.25" style="3" customWidth="1"/>
    <col min="3" max="3" width="18.4083333333333" style="3" customWidth="1"/>
    <col min="4" max="4" width="15.35" style="3" customWidth="1"/>
    <col min="5" max="5" width="11.7833333333333" style="3" customWidth="1"/>
    <col min="6" max="6" width="10.8916666666667" style="3" customWidth="1"/>
    <col min="7" max="8" width="12.3166666666667" style="3" customWidth="1"/>
    <col min="9" max="10" width="40.625" style="3" customWidth="1"/>
    <col min="11" max="11" width="40.625" style="1" customWidth="1"/>
    <col min="12" max="16384" width="9" style="1"/>
  </cols>
  <sheetData>
    <row r="1" s="1" customFormat="1" ht="2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0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6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6" t="str">
        <f>_xlfn.DISPIMG("ID_89E5183FFCC94D56ABC531733BF5C068",1)</f>
        <v>=DISPIMG("ID_89E5183FFCC94D56ABC531733BF5C068",1)</v>
      </c>
      <c r="J4" s="6" t="str">
        <f>_xlfn.DISPIMG("ID_C8D8E2FAF6DE4B048288717B6D6C4163",1)</f>
        <v>=DISPIMG("ID_C8D8E2FAF6DE4B048288717B6D6C4163",1)</v>
      </c>
      <c r="K4" s="9"/>
    </row>
    <row r="5" customHeight="1" spans="1:11">
      <c r="A5" s="6">
        <v>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20</v>
      </c>
      <c r="G5" s="8" t="s">
        <v>21</v>
      </c>
      <c r="H5" s="8" t="s">
        <v>19</v>
      </c>
      <c r="I5" s="6" t="str">
        <f>_xlfn.DISPIMG("ID_7A815D2957034ADF923B5DBD7BF23335",1)</f>
        <v>=DISPIMG("ID_7A815D2957034ADF923B5DBD7BF23335",1)</v>
      </c>
      <c r="J5" s="6" t="str">
        <f>_xlfn.DISPIMG("ID_A7E2920798964532B7BE49745B533C45",1)</f>
        <v>=DISPIMG("ID_A7E2920798964532B7BE49745B533C45",1)</v>
      </c>
      <c r="K5" s="9"/>
    </row>
    <row r="6" customHeight="1" spans="1:11">
      <c r="A6" s="6">
        <v>3</v>
      </c>
      <c r="B6" s="7" t="s">
        <v>22</v>
      </c>
      <c r="C6" s="8" t="s">
        <v>23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9" t="str">
        <f>_xlfn.DISPIMG("ID_78A79904107D4B0F9A77D65174F0E77B",1)</f>
        <v>=DISPIMG("ID_78A79904107D4B0F9A77D65174F0E77B",1)</v>
      </c>
      <c r="J6" s="10" t="str">
        <f>_xlfn.DISPIMG("ID_04291694DEC945ACA32D6CD24F8AAA3C",1)</f>
        <v>=DISPIMG("ID_04291694DEC945ACA32D6CD24F8AAA3C",1)</v>
      </c>
      <c r="K6" s="10"/>
    </row>
    <row r="7" customHeight="1" spans="1:11">
      <c r="A7" s="6">
        <v>4</v>
      </c>
      <c r="B7" s="7" t="s">
        <v>22</v>
      </c>
      <c r="C7" s="8" t="s">
        <v>23</v>
      </c>
      <c r="D7" s="8" t="s">
        <v>15</v>
      </c>
      <c r="E7" s="8" t="s">
        <v>16</v>
      </c>
      <c r="F7" s="8" t="s">
        <v>17</v>
      </c>
      <c r="G7" s="8" t="s">
        <v>21</v>
      </c>
      <c r="H7" s="8" t="s">
        <v>19</v>
      </c>
      <c r="I7" s="6" t="str">
        <f>_xlfn.DISPIMG("ID_3F6F0C5765E34F12991F23DA5F66D4E7",1)</f>
        <v>=DISPIMG("ID_3F6F0C5765E34F12991F23DA5F66D4E7",1)</v>
      </c>
      <c r="J7" s="10" t="str">
        <f>_xlfn.DISPIMG("ID_325D915BF05F4D9491B3BF0FFE8FA251",1)</f>
        <v>=DISPIMG("ID_325D915BF05F4D9491B3BF0FFE8FA251",1)</v>
      </c>
      <c r="K7" s="9"/>
    </row>
    <row r="8" customHeight="1" spans="1:11">
      <c r="A8" s="6">
        <v>5</v>
      </c>
      <c r="B8" s="7" t="s">
        <v>24</v>
      </c>
      <c r="C8" s="8" t="s">
        <v>25</v>
      </c>
      <c r="D8" s="8" t="s">
        <v>15</v>
      </c>
      <c r="E8" s="8" t="s">
        <v>26</v>
      </c>
      <c r="F8" s="8" t="s">
        <v>17</v>
      </c>
      <c r="G8" s="8" t="s">
        <v>18</v>
      </c>
      <c r="H8" s="8" t="s">
        <v>19</v>
      </c>
      <c r="I8" s="6" t="str">
        <f>_xlfn.DISPIMG("ID_F69CE6ACF0934177B22A4FACD6A0833A",1)</f>
        <v>=DISPIMG("ID_F69CE6ACF0934177B22A4FACD6A0833A",1)</v>
      </c>
      <c r="J8" s="10" t="str">
        <f>_xlfn.DISPIMG("ID_91CC06535FC94C1CAC28BFDA8836109C",1)</f>
        <v>=DISPIMG("ID_91CC06535FC94C1CAC28BFDA8836109C",1)</v>
      </c>
      <c r="K8" s="9"/>
    </row>
    <row r="9" customHeight="1" spans="1:11">
      <c r="A9" s="11"/>
      <c r="B9" s="1"/>
      <c r="C9" s="1"/>
      <c r="D9" s="1"/>
      <c r="E9" s="1"/>
      <c r="F9" s="1"/>
      <c r="G9" s="1"/>
      <c r="H9" s="1"/>
      <c r="I9" s="1"/>
    </row>
    <row r="10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B1"/>
    <mergeCell ref="A2:K2"/>
  </mergeCells>
  <printOptions horizontalCentered="1"/>
  <pageMargins left="0.196527777777778" right="0.196527777777778" top="0.66875" bottom="0.0784722222222222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WPS_1642729222</cp:lastModifiedBy>
  <dcterms:created xsi:type="dcterms:W3CDTF">2023-03-10T09:21:00Z</dcterms:created>
  <dcterms:modified xsi:type="dcterms:W3CDTF">2026-04-16T02:57:17Z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B5AF6D48F80B468283ECAADDFD136837_12</vt:lpwstr>
  </property>
  <property fmtid="{D5CDD505-2E9C-101B-9397-08002B2CF9AE}" pid="4" name="CalculationRule">
    <vt:i4>0</vt:i4>
  </property>
</Properties>
</file>