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215"/>
  </bookViews>
  <sheets>
    <sheet name="附件2-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<sst xmlns="http://schemas.openxmlformats.org/spreadsheetml/2006/main" count="80">
  <si>
    <t>项目支出绩效自评表</t>
  </si>
  <si>
    <t>（2024年度）</t>
  </si>
  <si>
    <t>项目名称</t>
  </si>
  <si>
    <t>黄村污泥处理厂运行费</t>
  </si>
  <si>
    <t>主管部门</t>
  </si>
  <si>
    <t>北京市大兴区水务局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</si>
  <si>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</si>
  <si>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</si>
  <si>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</si>
  <si>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</si>
  <si>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</si>
  <si>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</si>
  <si>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</si>
  <si>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</si>
  <si>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</si>
  <si>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</si>
  <si>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</si>
  <si>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</si>
  <si>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</si>
  <si>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</si>
  <si>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</si>
  <si>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</si>
  <si>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</si>
  <si>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</si>
  <si>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通过设施正常运转，处理处置大兴区新增污，确保黄村污泥处理厂安全、稳定、高效运行，促进污泥资源化利用。</t>
  </si>
  <si>
    <t>通过资金拨付，保障黄村污泥处理厂全年稳定运行，为区内污水处理设施产生的污泥提供无害化处置场所，污泥经处置后得到资源化利用。2023年11月16日至2024年11月30日，黄村污泥处理厂共处置污泥72568.78吨，日均处理量为190.47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</si>
  <si>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</si>
  <si>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</si>
  <si>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</si>
  <si>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</si>
  <si>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</si>
  <si>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</si>
  <si>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</si>
  <si>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</si>
  <si>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</si>
  <si>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指标1：污泥处理量</t>
  </si>
  <si>
    <t>≤200吨/日</t>
  </si>
  <si>
    <t>2023年11月16日至2024年11月30日，日均处理量为190.47</t>
  </si>
  <si>
    <t>质量指标</t>
  </si>
  <si>
    <t>指标1：实现污泥达标处理</t>
  </si>
  <si>
    <t>城镇污水处理厂污泥处置林用地泥质（CJ/T362-2011）</t>
  </si>
  <si>
    <t>时效指标</t>
  </si>
  <si>
    <t>指标1：支付进度</t>
  </si>
  <si>
    <t>以资金到位情况按月支付</t>
  </si>
  <si>
    <t>按月支付</t>
  </si>
  <si>
    <t>指标2：支付完成时间</t>
  </si>
  <si>
    <t>2024年12月底前完成支付</t>
  </si>
  <si>
    <t>于2024年完成支付</t>
  </si>
  <si>
    <t>成本指标（10分）</t>
  </si>
  <si>
    <t>经济成本指标</t>
  </si>
  <si>
    <t>指标1：总成本控制</t>
  </si>
  <si>
    <t>≤2777.4648万元</t>
  </si>
  <si>
    <t>2422.10858万元</t>
  </si>
  <si>
    <t>社会成本指标</t>
  </si>
  <si>
    <t>指标2：处理单价</t>
  </si>
  <si>
    <t>暂列350.69元/吨（以实际中标金额为准）</t>
  </si>
  <si>
    <t>实际中标金额为347元/吨</t>
  </si>
  <si>
    <t>效益指标（30分）</t>
  </si>
  <si>
    <t>社会效益指标</t>
  </si>
  <si>
    <t>指标1：保障区内污泥处置能力，实现污水处理厂良性运转</t>
  </si>
  <si>
    <t>达到预期目标</t>
  </si>
  <si>
    <t>区内6座区级再生水厂、4座再生水厂和1座村级污水处理站的污泥全部得到无害化处置</t>
  </si>
  <si>
    <t>生态效益指标</t>
  </si>
  <si>
    <t>指标1：促进污泥资源化利用</t>
  </si>
  <si>
    <t>资源化利用率100%</t>
  </si>
  <si>
    <t>2023年11月16日至2024年11月30日，日均处理量为190.47吨，全部资源化利用</t>
  </si>
  <si>
    <t>可持续影响指标</t>
  </si>
  <si>
    <t>指标1：实现污泥处理厂长期稳定运行</t>
  </si>
  <si>
    <t>黄村污泥处理厂全年稳定运行</t>
  </si>
  <si>
    <t>黄村污泥处理厂全年稳定运行，2023年11月16日至2024年11月30日，日均处理量为190.47吨</t>
  </si>
  <si>
    <t>满意度指标（10分）</t>
  </si>
  <si>
    <t>服务对象满意度指标</t>
  </si>
  <si>
    <t>指标1：相关污水处理设施对污泥处理的满意度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</si>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</sst>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2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18" applyNumberFormat="0" applyFon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4" fillId="15" borderId="20" applyNumberFormat="0" applyAlignment="0" applyProtection="0">
      <alignment vertical="center"/>
    </xf>
    <xf numFmtId="0" fontId="14" fillId="15" borderId="17" applyNumberFormat="0" applyAlignment="0" applyProtection="0">
      <alignment vertical="center"/>
    </xf>
    <xf numFmtId="0" fontId="13" fillId="11" borderId="16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3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5"/>
  <sheetViews>
    <sheetView tabSelected="1" zoomScale="120" zoomScaleNormal="120" workbookViewId="0">
      <selection activeCell="R7" sqref="R7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833333333333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2777.4648</v>
      </c>
      <c r="F7" s="5">
        <v>2777.4648</v>
      </c>
      <c r="G7" s="5"/>
      <c r="H7" s="5">
        <v>2422.10858</v>
      </c>
      <c r="I7" s="5"/>
      <c r="J7" s="5" t="s">
        <v>15</v>
      </c>
      <c r="K7" s="5"/>
      <c r="L7" s="23">
        <v>0.872</v>
      </c>
      <c r="M7" s="5"/>
      <c r="N7" s="5">
        <f>L7*10</f>
        <v>8.72</v>
      </c>
    </row>
    <row r="8" ht="15.75" customHeight="1" spans="1:14">
      <c r="A8" s="8"/>
      <c r="B8" s="9"/>
      <c r="C8" s="5" t="s">
        <v>16</v>
      </c>
      <c r="D8" s="5"/>
      <c r="E8" s="5">
        <v>2777.4648</v>
      </c>
      <c r="F8" s="5">
        <v>2777.4648</v>
      </c>
      <c r="G8" s="5"/>
      <c r="H8" s="5">
        <v>2422.10858</v>
      </c>
      <c r="I8" s="5"/>
      <c r="J8" s="5" t="s">
        <v>17</v>
      </c>
      <c r="K8" s="5"/>
      <c r="L8" s="23">
        <v>0.872</v>
      </c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11</v>
      </c>
      <c r="J14" s="18"/>
      <c r="K14" s="16" t="s">
        <v>13</v>
      </c>
      <c r="L14" s="18"/>
      <c r="M14" s="16" t="s">
        <v>32</v>
      </c>
      <c r="N14" s="18"/>
    </row>
    <row r="15" ht="45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43" customHeight="1" spans="1:14">
      <c r="A16" s="19"/>
      <c r="B16" s="19"/>
      <c r="C16" s="13" t="s">
        <v>38</v>
      </c>
      <c r="D16" s="20" t="s">
        <v>39</v>
      </c>
      <c r="E16" s="20"/>
      <c r="F16" s="20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8" customHeight="1" spans="1:14">
      <c r="A17" s="19"/>
      <c r="B17" s="19"/>
      <c r="C17" s="13" t="s">
        <v>41</v>
      </c>
      <c r="D17" s="20" t="s">
        <v>42</v>
      </c>
      <c r="E17" s="20"/>
      <c r="F17" s="20"/>
      <c r="G17" s="5" t="s">
        <v>43</v>
      </c>
      <c r="H17" s="5" t="s">
        <v>44</v>
      </c>
      <c r="I17" s="5">
        <v>10</v>
      </c>
      <c r="J17" s="5"/>
      <c r="K17" s="5">
        <v>10</v>
      </c>
      <c r="L17" s="5"/>
      <c r="M17" s="5"/>
      <c r="N17" s="5"/>
    </row>
    <row r="18" ht="28" customHeight="1" spans="1:14">
      <c r="A18" s="19"/>
      <c r="B18" s="19"/>
      <c r="C18" s="19"/>
      <c r="D18" s="20" t="s">
        <v>45</v>
      </c>
      <c r="E18" s="20"/>
      <c r="F18" s="20"/>
      <c r="G18" s="5" t="s">
        <v>46</v>
      </c>
      <c r="H18" s="5" t="s">
        <v>47</v>
      </c>
      <c r="I18" s="5">
        <v>10</v>
      </c>
      <c r="J18" s="5"/>
      <c r="K18" s="5">
        <v>10</v>
      </c>
      <c r="L18" s="5"/>
      <c r="M18" s="5"/>
      <c r="N18" s="5"/>
    </row>
    <row r="19" ht="33" customHeight="1" spans="1:14">
      <c r="A19" s="19"/>
      <c r="B19" s="13" t="s">
        <v>48</v>
      </c>
      <c r="C19" s="5" t="s">
        <v>49</v>
      </c>
      <c r="D19" s="20" t="s">
        <v>50</v>
      </c>
      <c r="E19" s="20"/>
      <c r="F19" s="20"/>
      <c r="G19" s="5" t="s">
        <v>51</v>
      </c>
      <c r="H19" s="5" t="s">
        <v>52</v>
      </c>
      <c r="I19" s="5">
        <v>5</v>
      </c>
      <c r="J19" s="5"/>
      <c r="K19" s="5">
        <v>5</v>
      </c>
      <c r="L19" s="5"/>
      <c r="M19" s="5"/>
      <c r="N19" s="5"/>
    </row>
    <row r="20" ht="33" customHeight="1" spans="1:14">
      <c r="A20" s="19"/>
      <c r="B20" s="19"/>
      <c r="C20" s="5" t="s">
        <v>53</v>
      </c>
      <c r="D20" s="20" t="s">
        <v>54</v>
      </c>
      <c r="E20" s="20"/>
      <c r="F20" s="20"/>
      <c r="G20" s="5" t="s">
        <v>55</v>
      </c>
      <c r="H20" s="5" t="s">
        <v>56</v>
      </c>
      <c r="I20" s="5">
        <v>5</v>
      </c>
      <c r="J20" s="5"/>
      <c r="K20" s="5">
        <v>5</v>
      </c>
      <c r="L20" s="5"/>
      <c r="M20" s="5"/>
      <c r="N20" s="5"/>
    </row>
    <row r="21" ht="70" customHeight="1" spans="1:14">
      <c r="A21" s="19"/>
      <c r="B21" s="13" t="s">
        <v>57</v>
      </c>
      <c r="C21" s="13" t="s">
        <v>58</v>
      </c>
      <c r="D21" s="20" t="s">
        <v>59</v>
      </c>
      <c r="E21" s="20"/>
      <c r="F21" s="20"/>
      <c r="G21" s="5" t="s">
        <v>60</v>
      </c>
      <c r="H21" s="5" t="s">
        <v>61</v>
      </c>
      <c r="I21" s="5">
        <v>10</v>
      </c>
      <c r="J21" s="5"/>
      <c r="K21" s="5">
        <v>10</v>
      </c>
      <c r="L21" s="5"/>
      <c r="M21" s="5"/>
      <c r="N21" s="5"/>
    </row>
    <row r="22" ht="66" customHeight="1" spans="1:14">
      <c r="A22" s="19"/>
      <c r="B22" s="19"/>
      <c r="C22" s="13" t="s">
        <v>62</v>
      </c>
      <c r="D22" s="20" t="s">
        <v>63</v>
      </c>
      <c r="E22" s="20"/>
      <c r="F22" s="20"/>
      <c r="G22" s="5" t="s">
        <v>64</v>
      </c>
      <c r="H22" s="5" t="s">
        <v>65</v>
      </c>
      <c r="I22" s="5">
        <v>10</v>
      </c>
      <c r="J22" s="5"/>
      <c r="K22" s="5">
        <v>10</v>
      </c>
      <c r="L22" s="5"/>
      <c r="M22" s="5"/>
      <c r="N22" s="5"/>
    </row>
    <row r="23" ht="59" customHeight="1" spans="1:14">
      <c r="A23" s="19"/>
      <c r="B23" s="19"/>
      <c r="C23" s="13" t="s">
        <v>66</v>
      </c>
      <c r="D23" s="20" t="s">
        <v>67</v>
      </c>
      <c r="E23" s="20"/>
      <c r="F23" s="20"/>
      <c r="G23" s="5" t="s">
        <v>68</v>
      </c>
      <c r="H23" s="5" t="s">
        <v>69</v>
      </c>
      <c r="I23" s="5">
        <v>10</v>
      </c>
      <c r="J23" s="5"/>
      <c r="K23" s="5">
        <v>10</v>
      </c>
      <c r="L23" s="5"/>
      <c r="M23" s="5"/>
      <c r="N23" s="5"/>
    </row>
    <row r="24" ht="39" customHeight="1" spans="1:14">
      <c r="A24" s="19"/>
      <c r="B24" s="13" t="s">
        <v>70</v>
      </c>
      <c r="C24" s="13" t="s">
        <v>71</v>
      </c>
      <c r="D24" s="20" t="s">
        <v>72</v>
      </c>
      <c r="E24" s="20"/>
      <c r="F24" s="20"/>
      <c r="G24" s="5" t="s">
        <v>73</v>
      </c>
      <c r="H24" s="21">
        <v>0.9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2" t="s">
        <v>74</v>
      </c>
      <c r="B25" s="22"/>
      <c r="C25" s="22"/>
      <c r="D25" s="22"/>
      <c r="E25" s="22"/>
      <c r="F25" s="22"/>
      <c r="G25" s="22"/>
      <c r="H25" s="22"/>
      <c r="I25" s="22">
        <v>100</v>
      </c>
      <c r="J25" s="22"/>
      <c r="K25" s="22">
        <f>SUM(K15:K24)+N7</f>
        <v>98.72</v>
      </c>
      <c r="L25" s="22"/>
      <c r="M25" s="24"/>
      <c r="N25" s="24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4:A24"/>
    <mergeCell ref="B15:B18"/>
    <mergeCell ref="B19:B20"/>
    <mergeCell ref="B21:B23"/>
    <mergeCell ref="C17:C18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7916666666667" footer="0.297916666666667"/>
  <pageSetup paperSize="9" scale="75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75</v>
      </c>
      <c r="B1" s="1"/>
      <c r="C1" s="1"/>
      <c r="D1" s="1"/>
    </row>
    <row r="2" ht="80" customHeight="1" spans="1:4">
      <c r="A2" s="2" t="s">
        <v>76</v>
      </c>
      <c r="B2" s="2"/>
      <c r="C2" s="2"/>
      <c r="D2" s="2"/>
    </row>
    <row r="3" ht="80" customHeight="1" spans="1:4">
      <c r="A3" s="2" t="s">
        <v>77</v>
      </c>
      <c r="B3" s="2"/>
      <c r="C3" s="2"/>
      <c r="D3" s="2"/>
    </row>
    <row r="4" ht="80" customHeight="1" spans="1:4">
      <c r="A4" s="2" t="s">
        <v>78</v>
      </c>
      <c r="B4" s="2"/>
      <c r="C4" s="2"/>
      <c r="D4" s="2"/>
    </row>
    <row r="5" ht="80" customHeight="1" spans="1:4">
      <c r="A5" s="2" t="s">
        <v>79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2025-09-18T02:19:22Z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