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8"/>
  </bookViews>
  <sheets>
    <sheet name="收支预算总表" sheetId="1" r:id="rId1"/>
    <sheet name="收入预算表" sheetId="2" r:id="rId2"/>
    <sheet name="支出预算表" sheetId="4" r:id="rId3"/>
    <sheet name="财政拨款收支预算表" sheetId="8" r:id="rId4"/>
    <sheet name="基本支出预算表" sheetId="14" r:id="rId5"/>
    <sheet name="财政拨款支出预算表" sheetId="7" r:id="rId6"/>
    <sheet name="基金预算表" sheetId="16" r:id="rId7"/>
    <sheet name="三公经费预算表" sheetId="17" r:id="rId8"/>
    <sheet name="政府采购支出预算表" sheetId="18" r:id="rId9"/>
    <sheet name="政府购买服务预算财政拨款明细表" sheetId="12" r:id="rId10"/>
    <sheet name="项目支出绩效表" sheetId="19" r:id="rId11"/>
    <sheet name="部门整体支出绩效目标申报表" sheetId="20" r:id="rId12"/>
  </sheets>
  <definedNames>
    <definedName name="_xlnm._FilterDatabase" localSheetId="5" hidden="1">财政拨款支出预算表!$A$4:$H$155</definedName>
    <definedName name="_xlnm._FilterDatabase" localSheetId="1" hidden="1">收入预算表!$A$4:$M$140</definedName>
    <definedName name="_xlnm._FilterDatabase" localSheetId="10" hidden="1">项目支出绩效表!$B$3:$P$1385</definedName>
    <definedName name="_xlnm._FilterDatabase" localSheetId="2" hidden="1">支出预算表!$A$4:$L$210</definedName>
    <definedName name="_xlnm.Print_Area" localSheetId="1">收入预算表!$A$3:$E$140</definedName>
    <definedName name="_xlnm.Print_Titles" localSheetId="5">财政拨款支出预算表!$1:$4</definedName>
    <definedName name="_xlnm.Print_Titles" localSheetId="1">收入预算表!$1:$4</definedName>
    <definedName name="_xlnm.Print_Titles" localSheetId="2">支出预算表!$1:$4</definedName>
  </definedNames>
  <calcPr calcId="144525" fullPrecision="0" concurrentCalc="0"/>
</workbook>
</file>

<file path=xl/sharedStrings.xml><?xml version="1.0" encoding="utf-8"?>
<sst xmlns="http://schemas.openxmlformats.org/spreadsheetml/2006/main" count="9737" uniqueCount="2292">
  <si>
    <t>大兴区高米店街道2025年收支预算总表</t>
  </si>
  <si>
    <r>
      <rPr>
        <sz val="10.5"/>
        <rFont val="宋体"/>
        <charset val="134"/>
      </rPr>
      <t>　</t>
    </r>
    <r>
      <rPr>
        <sz val="9"/>
        <rFont val="宋体"/>
        <charset val="134"/>
      </rPr>
      <t>单位：万元</t>
    </r>
  </si>
  <si>
    <t>收  入</t>
  </si>
  <si>
    <t>支  出</t>
  </si>
  <si>
    <t>项  目</t>
  </si>
  <si>
    <t>预算数</t>
  </si>
  <si>
    <t>项   目</t>
  </si>
  <si>
    <t>一、一般公共预算财政拨款收入</t>
  </si>
  <si>
    <t>一、一般公共服务支出</t>
  </si>
  <si>
    <t>二、政府性基金预算财政拨款收入</t>
  </si>
  <si>
    <t>二、外交支出</t>
  </si>
  <si>
    <t>三、事业收入</t>
  </si>
  <si>
    <t>三、国防支出</t>
  </si>
  <si>
    <t>其中：专户核拨的事业收入</t>
  </si>
  <si>
    <t>四、公共安全支出</t>
  </si>
  <si>
    <t>四、事业单位经营收入</t>
  </si>
  <si>
    <t>五、教育支出</t>
  </si>
  <si>
    <t>五、上级补助收入</t>
  </si>
  <si>
    <t>六、科学技术支出</t>
  </si>
  <si>
    <t>六、附属单位上缴收入</t>
  </si>
  <si>
    <t>七、文化旅游体育与传媒支出</t>
  </si>
  <si>
    <t>七、其他收入</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</si>
  <si>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</si>
  <si>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</si>
  <si>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</si>
  <si>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</si>
  <si>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</si>
  <si>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</si>
  <si>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</si>
  <si>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</si>
  <si>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</si>
  <si>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</si>
  <si>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</si>
  <si>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</si>
  <si>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</si>
  <si>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</si>
  <si>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</si>
  <si>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</si>
  <si>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</si>
  <si>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</si>
  <si>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</si>
  <si>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</si>
  <si>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</si>
  <si>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</si>
  <si>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</si>
  <si>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</si>
  <si>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</si>
  <si>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八、用事业基金弥补收支差额</t>
  </si>
  <si>
    <t>结转下年</t>
  </si>
  <si>
    <t>九、上年结转</t>
  </si>
  <si>
    <t xml:space="preserve">      收  入  总  计</t>
  </si>
  <si>
    <t xml:space="preserve">      支  出  总  计</t>
  </si>
  <si>
    <t>大兴区高米店街道2025年收入预算表</t>
  </si>
  <si>
    <t>单位：万元</t>
  </si>
  <si>
    <t>功能分类科目</t>
  </si>
  <si>
    <t>合计</t>
  </si>
  <si>
    <t>上年结转</t>
  </si>
  <si>
    <t>一般公共预算财政拨款收入</t>
  </si>
  <si>
    <t>政府性基金预算财政拨款收入</t>
  </si>
  <si>
    <t>事业收入</t>
  </si>
  <si>
    <t>事业单位经营收入</t>
  </si>
  <si>
    <t>上级补助收入</t>
  </si>
  <si>
    <t>附属单位上缴收入</t>
  </si>
  <si>
    <t>其他收入</t>
  </si>
  <si>
    <t>用事业基金弥补收支差额</t>
  </si>
  <si>
    <t>科目编码</t>
  </si>
  <si>
    <t>科目名称</t>
  </si>
  <si>
    <t>金额</t>
  </si>
  <si>
    <t>一般公共服务支出</t>
  </si>
  <si>
    <t>人大事务</t>
  </si>
  <si>
    <t>代表工作</t>
  </si>
  <si>
    <t>其他人大事务支出</t>
  </si>
  <si>
    <t>政府办公厅(室)及相关机构事务</t>
  </si>
  <si>
    <t xml:space="preserve"> 行政运行</t>
  </si>
  <si>
    <t xml:space="preserve"> 一般行政管理事务</t>
  </si>
  <si>
    <t>事业运行</t>
  </si>
  <si>
    <t>其他政府办公厅（室）及相关机构事务支出</t>
  </si>
  <si>
    <t>统计信息事务</t>
  </si>
  <si>
    <t>统计抽样调查</t>
  </si>
  <si>
    <t>其他统计信息事务支出</t>
  </si>
  <si>
    <t>财政事务</t>
  </si>
  <si>
    <t>其他财政事务支出</t>
  </si>
  <si>
    <t>审计事务</t>
  </si>
  <si>
    <t>审计业务</t>
  </si>
  <si>
    <t>其他审计事务支出</t>
  </si>
  <si>
    <t>纪检监察事务</t>
  </si>
  <si>
    <t>其他纪检监察事务支出</t>
  </si>
  <si>
    <t>商贸事务</t>
  </si>
  <si>
    <t>招商引资</t>
  </si>
  <si>
    <t>群众团体事务</t>
  </si>
  <si>
    <t>其他群众团体事务支出</t>
  </si>
  <si>
    <t>组织事务</t>
  </si>
  <si>
    <t>一般行政管理事务</t>
  </si>
  <si>
    <t>其他组织事务支出</t>
  </si>
  <si>
    <t>宣传事务</t>
  </si>
  <si>
    <t>其他宣传事务支出</t>
  </si>
  <si>
    <t>其他共产党事务支出</t>
  </si>
  <si>
    <t>市场监督管理事务</t>
  </si>
  <si>
    <t>其他市场监督管理事务</t>
  </si>
  <si>
    <t>社会工作事务</t>
  </si>
  <si>
    <t>专项业务</t>
  </si>
  <si>
    <t>其他一般公共服务支出</t>
  </si>
  <si>
    <t>国防支出</t>
  </si>
  <si>
    <t>国防动员</t>
  </si>
  <si>
    <t>兵役征集</t>
  </si>
  <si>
    <t>民兵</t>
  </si>
  <si>
    <t>公共安全支出</t>
  </si>
  <si>
    <t>司法</t>
  </si>
  <si>
    <t>基层司法业务</t>
  </si>
  <si>
    <t>强制隔离戒毒</t>
  </si>
  <si>
    <t>其他强制隔离戒毒支出</t>
  </si>
  <si>
    <t>其他公共安全支出</t>
  </si>
  <si>
    <t>文化旅游体育与传媒支出</t>
  </si>
  <si>
    <t>文化和旅游</t>
  </si>
  <si>
    <t>图书馆</t>
  </si>
  <si>
    <t>群众文化</t>
  </si>
  <si>
    <t>文化和旅游市场管理</t>
  </si>
  <si>
    <t>其他文化和旅游支出</t>
  </si>
  <si>
    <t>社会保障和就业支出</t>
  </si>
  <si>
    <t>民政管理事务</t>
  </si>
  <si>
    <t>社会组织管理</t>
  </si>
  <si>
    <t>其他民政管理事务支出</t>
  </si>
  <si>
    <t>行政事业单位养老支出</t>
  </si>
  <si>
    <t>行政单位离退休</t>
  </si>
  <si>
    <t>机关事业单位基本养老保险缴费支出</t>
  </si>
  <si>
    <t>机关事业单位职业年金缴费支出</t>
  </si>
  <si>
    <t>就业补助</t>
  </si>
  <si>
    <t>职业培训补贴</t>
  </si>
  <si>
    <t>公益性岗位补贴</t>
  </si>
  <si>
    <t>其他就业补助支出</t>
  </si>
  <si>
    <t>抚恤</t>
  </si>
  <si>
    <t>义务兵优待金</t>
  </si>
  <si>
    <t>其他优抚支出</t>
  </si>
  <si>
    <t>社会福利</t>
  </si>
  <si>
    <t>儿童福利</t>
  </si>
  <si>
    <t>养老服务</t>
  </si>
  <si>
    <t>残疾人事业</t>
  </si>
  <si>
    <t>残疾人就业</t>
  </si>
  <si>
    <t>残疾人生活和护理补贴</t>
  </si>
  <si>
    <t>其他残疾人事业支出</t>
  </si>
  <si>
    <t>临时救助</t>
  </si>
  <si>
    <t>临时救助支出</t>
  </si>
  <si>
    <t>其他生活救助</t>
  </si>
  <si>
    <t>其他城市生活救助</t>
  </si>
  <si>
    <t>其他社会保障和就业支出</t>
  </si>
  <si>
    <t>卫生健康支出</t>
  </si>
  <si>
    <t>公共卫生</t>
  </si>
  <si>
    <t>其他公共卫生支出</t>
  </si>
  <si>
    <t>计划生育事务</t>
  </si>
  <si>
    <t>计划生育服务</t>
  </si>
  <si>
    <t>行政事业单位医疗</t>
  </si>
  <si>
    <t>行政单位医疗</t>
  </si>
  <si>
    <t>事业单位医疗</t>
  </si>
  <si>
    <t>公务员医疗补助</t>
  </si>
  <si>
    <t>优抚对象医疗</t>
  </si>
  <si>
    <t>优抚对象补助</t>
  </si>
  <si>
    <t>节能环保支出</t>
  </si>
  <si>
    <t>环境监测与监察</t>
  </si>
  <si>
    <t>其他环境监测与监察支出</t>
  </si>
  <si>
    <t>污染防治</t>
  </si>
  <si>
    <t>大气</t>
  </si>
  <si>
    <t>其他节能环保支出</t>
  </si>
  <si>
    <t>城乡社区支出</t>
  </si>
  <si>
    <t>城乡社区管理事务</t>
  </si>
  <si>
    <t>城管执法</t>
  </si>
  <si>
    <t>城乡社区规划与管理</t>
  </si>
  <si>
    <t>城乡社区公共设施</t>
  </si>
  <si>
    <t>其他城乡社区公共设施支出</t>
  </si>
  <si>
    <t>城乡社区环境卫生</t>
  </si>
  <si>
    <t>城市环境治理支出</t>
  </si>
  <si>
    <t>其他城乡社区支出</t>
  </si>
  <si>
    <t>农林水支出</t>
  </si>
  <si>
    <t>林业和草原</t>
  </si>
  <si>
    <t>森林资源培育</t>
  </si>
  <si>
    <t>林业草原防灾减灾</t>
  </si>
  <si>
    <t>水利</t>
  </si>
  <si>
    <t>水资源节约管理与保护</t>
  </si>
  <si>
    <t>其他水利支出</t>
  </si>
  <si>
    <t>交通运输支出</t>
  </si>
  <si>
    <t>公路水路运输</t>
  </si>
  <si>
    <t>公路运输管理</t>
  </si>
  <si>
    <t>铁路运输</t>
  </si>
  <si>
    <t>铁路安全</t>
  </si>
  <si>
    <t>住房保障支出</t>
  </si>
  <si>
    <t>保障性安居工程支出</t>
  </si>
  <si>
    <t>老旧小区改造</t>
  </si>
  <si>
    <t>灾害防治及应急管理支出</t>
  </si>
  <si>
    <t>应急管理事务</t>
  </si>
  <si>
    <t>安全监管</t>
  </si>
  <si>
    <t>消防救援事务</t>
  </si>
  <si>
    <t>消防应急救援</t>
  </si>
  <si>
    <t>其他消防救援事务支出</t>
  </si>
  <si>
    <t>其他灾害防治及应急管理支出</t>
  </si>
  <si>
    <t>合    计</t>
  </si>
  <si>
    <t>大兴区高米店街道2025年支出预算表</t>
  </si>
  <si>
    <t>单位：万元　</t>
  </si>
  <si>
    <t>政府支出经济分类科目</t>
  </si>
  <si>
    <t>部门支出经济分类科目</t>
  </si>
  <si>
    <t>基本支出</t>
  </si>
  <si>
    <t>项目支出</t>
  </si>
  <si>
    <t>上缴上级支出</t>
  </si>
  <si>
    <t>事业单位经营支出</t>
  </si>
  <si>
    <t>对附属单位补助支出</t>
  </si>
  <si>
    <t>其他商品和服务支出</t>
  </si>
  <si>
    <t>委托业务费</t>
  </si>
  <si>
    <t>劳务费</t>
  </si>
  <si>
    <t>工资奖金津补贴</t>
  </si>
  <si>
    <t>基本工资</t>
  </si>
  <si>
    <t>津贴补贴</t>
  </si>
  <si>
    <t>奖金</t>
  </si>
  <si>
    <t>社会保障缴费</t>
  </si>
  <si>
    <t>其他社会保障缴费</t>
  </si>
  <si>
    <t>住房公积金</t>
  </si>
  <si>
    <t>办公经费</t>
  </si>
  <si>
    <t>办公费</t>
  </si>
  <si>
    <t>印刷费</t>
  </si>
  <si>
    <t>手续费</t>
  </si>
  <si>
    <t>水费</t>
  </si>
  <si>
    <t>电费</t>
  </si>
  <si>
    <t>邮电费</t>
  </si>
  <si>
    <t>取暖费</t>
  </si>
  <si>
    <t>差旅费</t>
  </si>
  <si>
    <t>工会经费</t>
  </si>
  <si>
    <t>福利费</t>
  </si>
  <si>
    <t>其他交通费用</t>
  </si>
  <si>
    <t>会议费</t>
  </si>
  <si>
    <t>培训费</t>
  </si>
  <si>
    <t>公务用车运行维护费</t>
  </si>
  <si>
    <t>社会福利和救助</t>
  </si>
  <si>
    <t>奖励金</t>
  </si>
  <si>
    <t>物业管理费</t>
  </si>
  <si>
    <t>维修（护）费</t>
  </si>
  <si>
    <t>设备购置</t>
  </si>
  <si>
    <t>办公设备购置</t>
  </si>
  <si>
    <t>绩效工资</t>
  </si>
  <si>
    <t>生活补助</t>
  </si>
  <si>
    <t>租赁费</t>
  </si>
  <si>
    <t>救济费</t>
  </si>
  <si>
    <t>离退休费</t>
  </si>
  <si>
    <t>退休费</t>
  </si>
  <si>
    <t>机关事业单位基本养老保险缴费</t>
  </si>
  <si>
    <t>职业年金缴费</t>
  </si>
  <si>
    <t>医疗费补助</t>
  </si>
  <si>
    <t>其他对个人和家庭的补助</t>
  </si>
  <si>
    <t>职工基本医疗保险缴费</t>
  </si>
  <si>
    <t>公务员医疗补助缴费</t>
  </si>
  <si>
    <t>专用材料购置费</t>
  </si>
  <si>
    <t>被装购置费</t>
  </si>
  <si>
    <t>大型修缮</t>
  </si>
  <si>
    <t>国家赔偿费用支出</t>
  </si>
  <si>
    <t>其他资本性支出</t>
  </si>
  <si>
    <t>大兴区高米店街道2025年财政拨款收支预算表</t>
  </si>
  <si>
    <t>支    出</t>
  </si>
  <si>
    <t>一般公共预算财政拨款预算数</t>
  </si>
  <si>
    <t>政府性基金预算财政拨款预算数</t>
  </si>
  <si>
    <t>一、本年收入</t>
  </si>
  <si>
    <t>一、本年支出</t>
  </si>
  <si>
    <t>（一）一般公共预算拨款</t>
  </si>
  <si>
    <t>（二）政府性基金预算拨款</t>
  </si>
  <si>
    <t>二、国防支出</t>
  </si>
  <si>
    <t>三、公共安全支出</t>
  </si>
  <si>
    <t>四、文化旅游体育与传媒支出</t>
  </si>
  <si>
    <t>五、社会保障和就业支出</t>
  </si>
  <si>
    <t>六、卫生健康支出</t>
  </si>
  <si>
    <t>七、节能环保支出</t>
  </si>
  <si>
    <t>八、城乡社区支出</t>
  </si>
  <si>
    <t>九、农林水支出</t>
  </si>
  <si>
    <t>十、交通运输支出</t>
  </si>
  <si>
    <t>十一、住房保障支出</t>
  </si>
  <si>
    <t>二、上年结转</t>
  </si>
  <si>
    <t>十二、灾害防治及应急管理支出</t>
  </si>
  <si>
    <t>　二、结转下年</t>
  </si>
  <si>
    <t xml:space="preserve">  收  入  总  计</t>
  </si>
  <si>
    <t xml:space="preserve">   支  出  总  计</t>
  </si>
  <si>
    <t>大兴区高米店街道2025年一般公共预算财政拨款基本支出预算表</t>
  </si>
  <si>
    <t>2025年基本支出</t>
  </si>
  <si>
    <t>人员支出</t>
  </si>
  <si>
    <t>公用支出</t>
  </si>
  <si>
    <t>机关工资福利支出</t>
  </si>
  <si>
    <t>工资福利支出</t>
  </si>
  <si>
    <t>其他社会保险缴费</t>
  </si>
  <si>
    <t>机关商品和服务支出</t>
  </si>
  <si>
    <t>商品和服务支出</t>
  </si>
  <si>
    <t>对个人和家庭的补助</t>
  </si>
  <si>
    <t>大兴区高米店街道2025年一般公共预算财政拨款支出预算表</t>
  </si>
  <si>
    <r>
      <rPr>
        <sz val="9"/>
        <color rgb="FF000000"/>
        <rFont val="Arial Unicode MS"/>
        <charset val="134"/>
      </rPr>
      <t>2024</t>
    </r>
    <r>
      <rPr>
        <sz val="9"/>
        <color indexed="8"/>
        <rFont val="宋体"/>
        <charset val="134"/>
      </rPr>
      <t>年执行数</t>
    </r>
  </si>
  <si>
    <r>
      <rPr>
        <sz val="9"/>
        <color rgb="FF000000"/>
        <rFont val="Arial Unicode MS"/>
        <charset val="134"/>
      </rPr>
      <t>2025</t>
    </r>
    <r>
      <rPr>
        <sz val="9"/>
        <color indexed="8"/>
        <rFont val="宋体"/>
        <charset val="134"/>
      </rPr>
      <t>年年初预算数</t>
    </r>
  </si>
  <si>
    <r>
      <rPr>
        <sz val="9"/>
        <color rgb="FF000000"/>
        <rFont val="Arial Unicode MS"/>
        <charset val="134"/>
      </rPr>
      <t>2025</t>
    </r>
    <r>
      <rPr>
        <sz val="9"/>
        <color rgb="FF000000"/>
        <rFont val="宋体"/>
        <charset val="134"/>
      </rPr>
      <t>年预算数比上年执行数</t>
    </r>
  </si>
  <si>
    <t>小计</t>
  </si>
  <si>
    <t>增减额</t>
  </si>
  <si>
    <t>增减%</t>
  </si>
  <si>
    <t>专项普查活动</t>
  </si>
  <si>
    <t>上年无相关项目</t>
  </si>
  <si>
    <t>基层政权建设和社区治理</t>
  </si>
  <si>
    <t>基本公共卫生服务</t>
  </si>
  <si>
    <t>突发公共卫生事件应急处置</t>
  </si>
  <si>
    <t>其他计划生育事务支出</t>
  </si>
  <si>
    <t>其他卫生健康支出</t>
  </si>
  <si>
    <t>工程建设管理</t>
  </si>
  <si>
    <t>其他交通运输支出</t>
  </si>
  <si>
    <t>住房改革支出</t>
  </si>
  <si>
    <t>购房补贴</t>
  </si>
  <si>
    <t>自然灾害救灾及恢复重建支出</t>
  </si>
  <si>
    <t>其他自然灾害救灾及恢复重建支出</t>
  </si>
  <si>
    <t>大兴区高米店街道2025年政府性基金预算财政拨款支出预算表</t>
  </si>
  <si>
    <t>部门指出经济分类科目</t>
  </si>
  <si>
    <t>政府性基金财政拨款预算数</t>
  </si>
  <si>
    <t>大兴区高米店街道2025年一般公共预算“三公经费”</t>
  </si>
  <si>
    <t>财政拨款支出预算表</t>
  </si>
  <si>
    <t>项    目</t>
  </si>
  <si>
    <t>2024（上年）预算数</t>
  </si>
  <si>
    <t>2024（上年）预算执行数</t>
  </si>
  <si>
    <t>2025年预算数</t>
  </si>
  <si>
    <t>1．因公出国（境）费用</t>
  </si>
  <si>
    <t>2．公务接待费</t>
  </si>
  <si>
    <t>3．公务用车费</t>
  </si>
  <si>
    <t xml:space="preserve">  其中：（1）公务用车运行维护费</t>
  </si>
  <si>
    <t xml:space="preserve">        （2）公务用车购置</t>
  </si>
  <si>
    <t>大兴区高米店街道2025年政府采购预算明细表</t>
  </si>
  <si>
    <t>单位;万元</t>
  </si>
  <si>
    <t>项目</t>
  </si>
  <si>
    <t>总计</t>
  </si>
  <si>
    <t>财政性资金</t>
  </si>
  <si>
    <t>非财政性资金</t>
  </si>
  <si>
    <t>一般公共预算</t>
  </si>
  <si>
    <t>政府性基金预算</t>
  </si>
  <si>
    <t>其他资金</t>
  </si>
  <si>
    <t>货物</t>
  </si>
  <si>
    <t>工程</t>
  </si>
  <si>
    <t>服务</t>
  </si>
  <si>
    <t>大兴区高米店街道2025年政府购买服务预算财政拨款明细表</t>
  </si>
  <si>
    <t>金额单位：万元</t>
  </si>
  <si>
    <t>项目名称</t>
  </si>
  <si>
    <t>指导性目录</t>
  </si>
  <si>
    <t>服务领域</t>
  </si>
  <si>
    <t>预算金额</t>
  </si>
  <si>
    <t>一级</t>
  </si>
  <si>
    <t>二级</t>
  </si>
  <si>
    <t>三级</t>
  </si>
  <si>
    <t>11011522Y000000392945-物业管理-3</t>
  </si>
  <si>
    <t>02-政府履职辅助性服务</t>
  </si>
  <si>
    <t>0211-后勤服务</t>
  </si>
  <si>
    <t>021102-物业管理服务</t>
  </si>
  <si>
    <t>201-一般公共服务支出</t>
  </si>
  <si>
    <t>254.928000</t>
  </si>
  <si>
    <t>11011524T000003212369-“接诉即办”热线和网格巡查服务</t>
  </si>
  <si>
    <t>01-公共服务</t>
  </si>
  <si>
    <t>0110-社会治理服务</t>
  </si>
  <si>
    <t>011009-便民热线服务</t>
  </si>
  <si>
    <t>189.000000</t>
  </si>
  <si>
    <t>11011525T000003277026-2025年残疾人温馨家园运行服务</t>
  </si>
  <si>
    <t>0104-社会保障服务</t>
  </si>
  <si>
    <t>010407-残疾人服务</t>
  </si>
  <si>
    <t>15.000000</t>
  </si>
  <si>
    <t>11011525T000003277141-2025年残疾人职康站运行服务</t>
  </si>
  <si>
    <t>11011525T000003277578-2025年项目投资评审服务</t>
  </si>
  <si>
    <t>0207-评审、评估和评价服务</t>
  </si>
  <si>
    <t>020701-评审服务</t>
  </si>
  <si>
    <t>20.000000</t>
  </si>
  <si>
    <t>11011525T000003278218-2025年内控信息化运行维护服务</t>
  </si>
  <si>
    <t>0210-信息化服务</t>
  </si>
  <si>
    <t>021001-机关信息系统开发与维护服务</t>
  </si>
  <si>
    <t>3.000000</t>
  </si>
  <si>
    <t>11011525T000003278281-2025年内部控制技术服务</t>
  </si>
  <si>
    <t>2.000000</t>
  </si>
  <si>
    <t>11011525T000003278379-2025年内部审计项目咨询服务</t>
  </si>
  <si>
    <t>0208-咨询服务</t>
  </si>
  <si>
    <t>020801-咨询服务</t>
  </si>
  <si>
    <t>4.000000</t>
  </si>
  <si>
    <t>11011525T000003278613-2025年法律咨询服务</t>
  </si>
  <si>
    <t>0201-法律服务</t>
  </si>
  <si>
    <t>020101-法律顾问服务</t>
  </si>
  <si>
    <t>11011525T000003278711-2025年财务咨询服务</t>
  </si>
  <si>
    <t>1.300000</t>
  </si>
  <si>
    <t>11011525T000003280139-2025年病媒生物防制服务</t>
  </si>
  <si>
    <t>0116-行业管理服务</t>
  </si>
  <si>
    <t>011601-行业规划服务</t>
  </si>
  <si>
    <t>50.000000</t>
  </si>
  <si>
    <t>11011525T000003280200-2025年有害垃圾收运服务</t>
  </si>
  <si>
    <t>0106-生态保护和环境治理服务</t>
  </si>
  <si>
    <t>010606-垃圾分类及清运服务</t>
  </si>
  <si>
    <t>212-城乡社区支出</t>
  </si>
  <si>
    <t>16.100000</t>
  </si>
  <si>
    <t>11011525T000003280433-2024-2025年高米店街道社会工作服务</t>
  </si>
  <si>
    <t>011001-基层治理服务</t>
  </si>
  <si>
    <t>11.932000</t>
  </si>
  <si>
    <t>11011525T000003280454-2024-2025年高米店街道社区指导服务</t>
  </si>
  <si>
    <t>11.976560</t>
  </si>
  <si>
    <t>11011525T000003280727-2025年综合窗口服务</t>
  </si>
  <si>
    <t>011003-社会工作服务</t>
  </si>
  <si>
    <t>35.000000</t>
  </si>
  <si>
    <t>11011525T000003280757-2025年社区垃圾分类指导员服务</t>
  </si>
  <si>
    <t>250.000000</t>
  </si>
  <si>
    <t>11011525T000003280864-2025年有害生物防控服务</t>
  </si>
  <si>
    <t>0112-农业、林业和水利公共服务</t>
  </si>
  <si>
    <t>011203-农作物病虫害防治服务</t>
  </si>
  <si>
    <t>17.500000</t>
  </si>
  <si>
    <t>11011525T000003281189-2025年检察院南侧背街小巷综合管理服务</t>
  </si>
  <si>
    <t>010607-农业农村及社区环境治理服务</t>
  </si>
  <si>
    <t>13.800000</t>
  </si>
  <si>
    <t>11011525T000003281394-2025年创卫指导服务</t>
  </si>
  <si>
    <t>0105-卫生健康公共服务</t>
  </si>
  <si>
    <t>010502-地方病防控服务</t>
  </si>
  <si>
    <t>11.000000</t>
  </si>
  <si>
    <t>11011525T000003281464-2025年物管会指导监督、法律咨询服务</t>
  </si>
  <si>
    <t>011608-行业咨询服务</t>
  </si>
  <si>
    <t>11011525T000003281556-2025年违法建设巡查管控服务</t>
  </si>
  <si>
    <t>175.500000</t>
  </si>
  <si>
    <t>11011525T000003281562-2025年物业企业履约考评服务</t>
  </si>
  <si>
    <t>011605-行业规范服务</t>
  </si>
  <si>
    <t>28.000000</t>
  </si>
  <si>
    <t>11011525T000003281626-2025年大兴区高米店街道文化活动配送服务</t>
  </si>
  <si>
    <t>0108-文化公共服务</t>
  </si>
  <si>
    <t>010802-群众文化活动服务</t>
  </si>
  <si>
    <t>11011525T000003281915-2025年企业标准化、小微企业岗位达标创建服务</t>
  </si>
  <si>
    <t>0101-公共安全服务</t>
  </si>
  <si>
    <t>010101-公共安全隐患排查治理服务</t>
  </si>
  <si>
    <t>7.500000</t>
  </si>
  <si>
    <t>11011525T000003282708-2025年社会治安秩序巡逻防控服务</t>
  </si>
  <si>
    <t>400.000000</t>
  </si>
  <si>
    <t>11011525T000003283607-2025年高米店街道社区指导服务</t>
  </si>
  <si>
    <t>11011525T000003284048-2025年项目绩效评价分析服务</t>
  </si>
  <si>
    <t>020702-评估和评价服务</t>
  </si>
  <si>
    <t>8.000000</t>
  </si>
  <si>
    <t>11011525T000003487608-2025年高米店街道社会组织服务基地运营项目服务</t>
  </si>
  <si>
    <t>011002-社会组织建设与管理服务</t>
  </si>
  <si>
    <t>18.866600</t>
  </si>
  <si>
    <t>11011525T000003490668-2025年招商引资合作服务</t>
  </si>
  <si>
    <t>30.000000</t>
  </si>
  <si>
    <t>11011525T000003492511-2025年招商引资稳企服务</t>
  </si>
  <si>
    <t>11011525T000003493022-2025年企业服务</t>
  </si>
  <si>
    <t>大兴区高米店街道 2025年度项目支出绩效表</t>
  </si>
  <si>
    <t>单位名称</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</si>
  <si>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</si>
  <si>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</si>
  <si>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</si>
  <si>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</si>
  <si>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</si>
  <si>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</si>
  <si>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</si>
  <si>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</si>
  <si>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</si>
  <si>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</si>
  <si>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</si>
  <si>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</si>
  <si>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</si>
  <si>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221002-北京市大兴区高米店街道办事处</t>
  </si>
  <si>
    <t>11011524T000002850642-财政预留项目</t>
  </si>
  <si>
    <t>31-部门项目</t>
  </si>
  <si>
    <t>127.482261</t>
  </si>
  <si>
    <t>财政预留</t>
  </si>
  <si>
    <t>效益指标</t>
  </si>
  <si>
    <t>社会效益指标</t>
  </si>
  <si>
    <t>足额保障率</t>
  </si>
  <si>
    <t>＝</t>
  </si>
  <si>
    <t>100</t>
  </si>
  <si>
    <t>%</t>
  </si>
  <si>
    <t>产出指标</t>
  </si>
  <si>
    <t>数量指标</t>
  </si>
  <si>
    <t>科目调整次数</t>
  </si>
  <si>
    <t>≤</t>
  </si>
  <si>
    <t>5</t>
  </si>
  <si>
    <t>次</t>
  </si>
  <si>
    <t>支出率</t>
  </si>
  <si>
    <t>质量指标</t>
  </si>
  <si>
    <t>标准执行率</t>
  </si>
  <si>
    <t>22-其他运转类</t>
  </si>
  <si>
    <t>按街道工作要求保障街道正常运转</t>
  </si>
  <si>
    <t>服务面积</t>
  </si>
  <si>
    <t>6800</t>
  </si>
  <si>
    <t>平方米</t>
  </si>
  <si>
    <t>验收合格率</t>
  </si>
  <si>
    <t>≥</t>
  </si>
  <si>
    <t>95</t>
  </si>
  <si>
    <t>时效指标</t>
  </si>
  <si>
    <t>验收时间</t>
  </si>
  <si>
    <t>12</t>
  </si>
  <si>
    <t>月</t>
  </si>
  <si>
    <t>成本指标</t>
  </si>
  <si>
    <t>经济成本指标</t>
  </si>
  <si>
    <t>项目预算控制</t>
  </si>
  <si>
    <t>2549280</t>
  </si>
  <si>
    <t>元</t>
  </si>
  <si>
    <t>公共服务能力得到提升</t>
  </si>
  <si>
    <t>满意度指标</t>
  </si>
  <si>
    <t>服务对象满意度指标</t>
  </si>
  <si>
    <t>街道工作人满意度</t>
  </si>
  <si>
    <t>11011524T000003212234-职工食堂餐费</t>
  </si>
  <si>
    <t>385.000000</t>
  </si>
  <si>
    <t>食堂所有菜点的烹饪，菜点的创新，食品原料采购计划的制定，同时负责打扫厨房、食堂等处的清洁卫生及所有餐具、器皿的洗涤、消毒、存放和保管，确保为员工提供优质高效的餐饮服务。</t>
  </si>
  <si>
    <t>职工归属感、幸福感、责任感</t>
  </si>
  <si>
    <t>定性</t>
  </si>
  <si>
    <t>得到提升</t>
  </si>
  <si>
    <t>经济效益指标</t>
  </si>
  <si>
    <t>项目预算控制数</t>
  </si>
  <si>
    <t>385</t>
  </si>
  <si>
    <t>万</t>
  </si>
  <si>
    <t>服务人数</t>
  </si>
  <si>
    <t>200</t>
  </si>
  <si>
    <t>人</t>
  </si>
  <si>
    <t>食用安全卫生质量</t>
  </si>
  <si>
    <t>职工食堂餐费</t>
  </si>
  <si>
    <t>按季支付</t>
  </si>
  <si>
    <t>90</t>
  </si>
  <si>
    <t xml:space="preserve"> 网格化服务管理巡查服务，发现、上报、核查案件等。市民热线案件平台值守，完成案件的签收、派发、结案及相关数据分析等工作。</t>
  </si>
  <si>
    <t>生态效益指标</t>
  </si>
  <si>
    <t>隐患治理水平</t>
  </si>
  <si>
    <t>得到及时发现</t>
  </si>
  <si>
    <t>环境管理水平</t>
  </si>
  <si>
    <t>得到改善</t>
  </si>
  <si>
    <t>可持续影响指标</t>
  </si>
  <si>
    <t>辖区治理水平</t>
  </si>
  <si>
    <t>居民生活环境</t>
  </si>
  <si>
    <t>社区居民生活环境得到提升</t>
  </si>
  <si>
    <t>网格巡查及时率</t>
  </si>
  <si>
    <t>市民热线案件回复率</t>
  </si>
  <si>
    <t>市民热线案件签收率</t>
  </si>
  <si>
    <t>辖区主要干道及19个社区全覆盖</t>
  </si>
  <si>
    <t>网格上报案件准确率</t>
  </si>
  <si>
    <t>网格巡查时间</t>
  </si>
  <si>
    <t>2025年全年</t>
  </si>
  <si>
    <t>市民热线</t>
  </si>
  <si>
    <t>全年24H值守</t>
  </si>
  <si>
    <t>市民热线、网格案件平台</t>
  </si>
  <si>
    <t>2</t>
  </si>
  <si>
    <t>个</t>
  </si>
  <si>
    <t>网格巡查案件数量</t>
  </si>
  <si>
    <t>41000</t>
  </si>
  <si>
    <t>件</t>
  </si>
  <si>
    <t>全年服务费</t>
  </si>
  <si>
    <t>189</t>
  </si>
  <si>
    <t>万元</t>
  </si>
  <si>
    <t>居民满意度</t>
  </si>
  <si>
    <t>85</t>
  </si>
  <si>
    <t>11011525T000003248368-2025年环保协管员人员经费</t>
  </si>
  <si>
    <t>9.415884</t>
  </si>
  <si>
    <t>根据街道工作需要，下沉环境执法协管员配合属地开展生态环境监察及执法工作，进一步推动街道环保工作的精细化管理。</t>
  </si>
  <si>
    <t>经费时限</t>
  </si>
  <si>
    <t>人数</t>
  </si>
  <si>
    <t>1</t>
  </si>
  <si>
    <t>发放及时性</t>
  </si>
  <si>
    <t>按月及时发放</t>
  </si>
  <si>
    <t>薪资基数</t>
  </si>
  <si>
    <t>5328</t>
  </si>
  <si>
    <t>提高环保精细化工作水平</t>
  </si>
  <si>
    <t>显著</t>
  </si>
  <si>
    <t>环保精细化程度</t>
  </si>
  <si>
    <t>环保人员满意度</t>
  </si>
  <si>
    <t>94158.84</t>
  </si>
  <si>
    <t>11011525T000003248419-2025年劳动保障监察员一线执法辅助岗位经费</t>
  </si>
  <si>
    <t xml:space="preserve">根据大兴区人保局和大兴区劳动局《关于劳动保障监察执法辅助用工管理的通知》、北京市大兴区城市管理综合行政执法监察局《关于城管执法力量下沉中涉及城管保安员的函》，我单位于2019年建立劳动保障监察员分队，队员5人。高米店街道劳动保障监察员一线执法辅助人员工资、保险、公积金及管理费等支出。每个人每月支出约8334元，5人12个月500000元。
</t>
  </si>
  <si>
    <t>辖区企业对劳动保障工作满意度</t>
  </si>
  <si>
    <t>劳动保障监察员满意度</t>
  </si>
  <si>
    <t>申请资金补助时限</t>
  </si>
  <si>
    <t>项目确立后12个月内</t>
  </si>
  <si>
    <t>及时足额发放</t>
  </si>
  <si>
    <t>劳动保障监察员</t>
  </si>
  <si>
    <t>支出月数</t>
  </si>
  <si>
    <t>人均补助标准</t>
  </si>
  <si>
    <t>8334</t>
  </si>
  <si>
    <t>50</t>
  </si>
  <si>
    <t>保障辖区劳动用工的合法合规</t>
  </si>
  <si>
    <t>得到保障</t>
  </si>
  <si>
    <t>11011525T000003248422-2025年社区办公用房年度供暖费</t>
  </si>
  <si>
    <t>33.227913</t>
  </si>
  <si>
    <t>对辖区19个社区办公及活动用房供暖费进行缴付。通过项目实施保证社区办公用房正常供暖，保障工作人员弄暖季正常办公。</t>
  </si>
  <si>
    <t>社区办公及活动用房个数</t>
  </si>
  <si>
    <t>19</t>
  </si>
  <si>
    <t>供暖费用拨付时间</t>
  </si>
  <si>
    <t>每年供暖季度结束前</t>
  </si>
  <si>
    <t>供暖费发放及时性</t>
  </si>
  <si>
    <t>社区供暖效益方面</t>
  </si>
  <si>
    <t>保证社区办公用房正常供暖，保障工作人员正常办公。</t>
  </si>
  <si>
    <t>社区工作人员满意度</t>
  </si>
  <si>
    <t>332279.13</t>
  </si>
  <si>
    <t>11011525T000003248430-2025年居委会计生专干补贴</t>
  </si>
  <si>
    <t>0.950000</t>
  </si>
  <si>
    <t>根据北京市人口计生委关于印发《北京市居村计划生育宣传员管理办法》的通知（京人口发【2008】1号）第六条，发放居委会计生专干补贴。</t>
  </si>
  <si>
    <t>预算控制数</t>
  </si>
  <si>
    <t>9500</t>
  </si>
  <si>
    <t>项目完成时间</t>
  </si>
  <si>
    <t>2025年12月</t>
  </si>
  <si>
    <t>补贴领取人员</t>
  </si>
  <si>
    <t>补贴发放率</t>
  </si>
  <si>
    <t>领取人员满意度</t>
  </si>
  <si>
    <t>工作方面</t>
  </si>
  <si>
    <t>通过发放补助提升工作效率</t>
  </si>
  <si>
    <t>11011525T000003248433-2025年计划生育服务和管理经费</t>
  </si>
  <si>
    <t>6.230000</t>
  </si>
  <si>
    <t>独生子女伤残、死亡家庭重大节日慰问，缴纳大兴区计划生育意外伤害保险.</t>
  </si>
  <si>
    <t>领取人员数</t>
  </si>
  <si>
    <t>6.23</t>
  </si>
  <si>
    <t>被关爱家庭生活方面</t>
  </si>
  <si>
    <t>通过发放补助，提升生活质量</t>
  </si>
  <si>
    <t>11011525T000003248436-2025年严重精神障碍患者看护补贴</t>
  </si>
  <si>
    <t>21.360000</t>
  </si>
  <si>
    <t>维护社区稳定,为辖区内严重精神障碍患者看护人发放补贴</t>
  </si>
  <si>
    <t>生活方面</t>
  </si>
  <si>
    <t>21.36</t>
  </si>
  <si>
    <t>及时足额</t>
  </si>
  <si>
    <t>89</t>
  </si>
  <si>
    <t>6月底</t>
  </si>
  <si>
    <t>领取人员满意率</t>
  </si>
  <si>
    <t>11011525T000003248439-2025独生子女一次性奖励及独生子女费</t>
  </si>
  <si>
    <t>10.000000</t>
  </si>
  <si>
    <t>根据《北京市计划生育委员会 北京市人事局 北京市财政局 北京市劳动和社会保障局关于落实北京市人口与计划生育条例规定的有关奖励问题的通知》京计生委字[2003]112号规定，向符合要求的人员发放独生子女一次性奖励和独生子女费。</t>
  </si>
  <si>
    <t>2025年11月</t>
  </si>
  <si>
    <t>138</t>
  </si>
  <si>
    <t>10</t>
  </si>
  <si>
    <t>11011525T000003248449-2025年社区楼门长补助金</t>
  </si>
  <si>
    <t>29.460000</t>
  </si>
  <si>
    <t>根据街道工作要求，为加强社区自治、充分发挥楼门组长在社区建设中的积极作用，进一步提高社区管理的规范化、民主化、制度化、科学化水平。对2025年楼门长发放补助金。</t>
  </si>
  <si>
    <t>领取补助人员满意度</t>
  </si>
  <si>
    <t>2025年2月底前</t>
  </si>
  <si>
    <t>补助金额</t>
  </si>
  <si>
    <t>元/人年</t>
  </si>
  <si>
    <t>楼门长人数</t>
  </si>
  <si>
    <t>1473</t>
  </si>
  <si>
    <t>补助金发放率</t>
  </si>
  <si>
    <t>294600</t>
  </si>
  <si>
    <t>小区安全效益方面</t>
  </si>
  <si>
    <t>提高小区重要节日的维稳安保力度，保障居民生命财产安全。</t>
  </si>
  <si>
    <t>11011525T000003248658-2025年社区办公经费</t>
  </si>
  <si>
    <t>54.150000</t>
  </si>
  <si>
    <t>为了维持19个社区正常运转，保证2025年社区水电费、电话费、办公用品费用等日常办公支出使用，以及社区突发、临时性情况，如老旧小区改造等的办公经费支出。</t>
  </si>
  <si>
    <t>维持社区正常运转情况</t>
  </si>
  <si>
    <t>维持社区正常运转数量</t>
  </si>
  <si>
    <t>维持社区正常运转的时间进度</t>
  </si>
  <si>
    <t>2025年根据实际情况支出</t>
  </si>
  <si>
    <t>办公场所正常运转</t>
  </si>
  <si>
    <t>保证居委会办公区运转</t>
  </si>
  <si>
    <t>居委会服务能力</t>
  </si>
  <si>
    <t>有所提升</t>
  </si>
  <si>
    <t>每社区拨付标准</t>
  </si>
  <si>
    <t>27000</t>
  </si>
  <si>
    <t>541500</t>
  </si>
  <si>
    <t>11011525T000003248692-2025年社区公益金</t>
  </si>
  <si>
    <t>228.000000</t>
  </si>
  <si>
    <t>按照《高米店街道社区公益事业经费管理办法（试行）》的要求，社区通过使用公益金举办丰富多彩的活动，充分调动居民参与社区治理的主动性和积极性，打造共建共治共享的社区治理格局。</t>
  </si>
  <si>
    <t>活动开展率</t>
  </si>
  <si>
    <t>80</t>
  </si>
  <si>
    <t>活动安全保障情况</t>
  </si>
  <si>
    <t>辖区社区数量</t>
  </si>
  <si>
    <t>活动完成时间</t>
  </si>
  <si>
    <t>2025年1月至11月</t>
  </si>
  <si>
    <t>通过开展各类活动居民对参与社区治理主动性、积极性</t>
  </si>
  <si>
    <t>社区居民参与积极性提高</t>
  </si>
  <si>
    <t>预算控制总额</t>
  </si>
  <si>
    <t>228</t>
  </si>
  <si>
    <t>各社区拨付标准</t>
  </si>
  <si>
    <t>参与活动居民满意度</t>
  </si>
  <si>
    <t>11011525T000003248795-2025年统计所协管员人员经费</t>
  </si>
  <si>
    <t>6.380136</t>
  </si>
  <si>
    <t>统计所一名协管员工资，按照北京市最低工资标准发放。2024年7月起每月工资、保险及公积金和管理费共计5316.78元，12个月费用为63801.36元。</t>
  </si>
  <si>
    <t>提高统计工作</t>
  </si>
  <si>
    <t>辖区人员对统计工作满意度</t>
  </si>
  <si>
    <t>2025年12月前</t>
  </si>
  <si>
    <t>协管人员工资按时发放</t>
  </si>
  <si>
    <t>协管员人员数量</t>
  </si>
  <si>
    <t>63801.36</t>
  </si>
  <si>
    <t>11011525T000003248798-2025年社区统计室办公经费</t>
  </si>
  <si>
    <t>6.498000</t>
  </si>
  <si>
    <t>按照《北京市村（社区）统计站（室）管理办法（试行）》（京统发[2016]99号)要求，应为每个社区的统计站提供每年3600元预算资金，用于社区统计站日常办公。街道19个社区均建立了统计工作站，2025年共需68400元预算经费，压减5%后总额为64980元</t>
  </si>
  <si>
    <t>完善统计工作站基础办公</t>
  </si>
  <si>
    <t>2025.11月底前</t>
  </si>
  <si>
    <t>办公经费保证按时拨付</t>
  </si>
  <si>
    <t>社区统计工作站数量</t>
  </si>
  <si>
    <t>64980</t>
  </si>
  <si>
    <t>统计工作站工作人员满意度</t>
  </si>
  <si>
    <t>11011525T000003248868-2025年残疾人专职工作者经费（社保所）</t>
  </si>
  <si>
    <t>16.800000</t>
  </si>
  <si>
    <t xml:space="preserve">关于进一步加强和规范基层残疾人组织建设的实施意见（兴残发[2017]1号），参照社区工作者待遇标准，给予岗位补贴，目前共有残疾人专职工作者1人，按照区残联标准进行发放，含劳务派遣管理费每人每月80元。每个人每月支出约14000元，总计金额约168000元。
</t>
  </si>
  <si>
    <t>残疾人专职工作者</t>
  </si>
  <si>
    <t>补助资金发放及时性</t>
  </si>
  <si>
    <t>申请资金时间</t>
  </si>
  <si>
    <t>补助资金发放时间</t>
  </si>
  <si>
    <t>14000</t>
  </si>
  <si>
    <t>168000</t>
  </si>
  <si>
    <t>残疾人专职工作者满意度</t>
  </si>
  <si>
    <t>保障残疾人专职工作者的合法合规</t>
  </si>
  <si>
    <t>11011525T000003248910-2025年社区红袖标补贴及保险</t>
  </si>
  <si>
    <t>117.000000</t>
  </si>
  <si>
    <t>为更好地维护高米店辖区的安全稳定、服务辖区居民群众，组建“红袖标”巡逻志愿者队伍。19个社区429名红袖标人员，在辖区重点部位、人密场所、重大节点进行巡逻值守，确保辖区安全稳定。切实发挥“红袖标”在社会面防控中的主力军作用。</t>
  </si>
  <si>
    <t>1170000</t>
  </si>
  <si>
    <t>元/人*月</t>
  </si>
  <si>
    <t>6-8月份高温补贴</t>
  </si>
  <si>
    <t>意外伤害险</t>
  </si>
  <si>
    <t>429名红袖标人员补助</t>
  </si>
  <si>
    <t>社会面防控值守到岗率</t>
  </si>
  <si>
    <t>按季度及时发放</t>
  </si>
  <si>
    <t>服务期限</t>
  </si>
  <si>
    <t>2025.1-2025.12</t>
  </si>
  <si>
    <t>红袖标人员</t>
  </si>
  <si>
    <t>429</t>
  </si>
  <si>
    <t>社会面巡逻防控工作</t>
  </si>
  <si>
    <t>辖区群众满意度</t>
  </si>
  <si>
    <t>11011525T000003248935-2025年电影放映员补贴</t>
  </si>
  <si>
    <t>0.490000</t>
  </si>
  <si>
    <t>满足广大居民日益增长的文化生活需求，提升居民对社区的责任感、归属感和幸福感。根据北京市财政局、北京市广播电影电视局2011年4月11日印发的京财文【2011】497号：《北京市电影公益放映专项资金管理办法（试行）》及北京市广播电影电视局2013年12月27日印发的京广发【2013】237号：《2014年北京市电影公益放映工作指导意见》的通知要求，2024-2025年共放映电影70场。</t>
  </si>
  <si>
    <t>0.49</t>
  </si>
  <si>
    <t>每场次补贴费用</t>
  </si>
  <si>
    <t>0.007</t>
  </si>
  <si>
    <t>万元/场</t>
  </si>
  <si>
    <t>电影放映数量</t>
  </si>
  <si>
    <t>70</t>
  </si>
  <si>
    <t>场</t>
  </si>
  <si>
    <t>补贴发放及时性</t>
  </si>
  <si>
    <t>及时发放</t>
  </si>
  <si>
    <t>电影放映合格率</t>
  </si>
  <si>
    <t>观影居民满意度</t>
  </si>
  <si>
    <t>居民归属感、幸福感、责任感</t>
  </si>
  <si>
    <t>11011525T000003248944-2025年残疾人两节慰问经费</t>
  </si>
  <si>
    <t xml:space="preserve">根据《大兴区残疾人联合会关于开展2023年元旦春节期间走访慰问困难残疾人家庭工作的通知》、《关于规范开展元旦春节期间走访慰问困难残疾人家庭工作的通知》（京残发〔2017〕50号）、《关于调整“两节”走访慰问标准的通知》（京民社救〔2017〕496号）等文件要求，对我辖区残疾人进行慰问。高米店街道残疾人两节慰问辖区困难残疾家庭，预计共50户，每户1000元，预算资金50000元。
</t>
  </si>
  <si>
    <t>困难残疾人家庭</t>
  </si>
  <si>
    <t>户</t>
  </si>
  <si>
    <t>慰问完成时间</t>
  </si>
  <si>
    <t>2025年3月31日前完成</t>
  </si>
  <si>
    <t>1000</t>
  </si>
  <si>
    <t>慰问金预算控制数</t>
  </si>
  <si>
    <t>80000</t>
  </si>
  <si>
    <t>残疾人满意度</t>
  </si>
  <si>
    <t>残疾人幸福感</t>
  </si>
  <si>
    <t>11011525T000003248995-2025年交通协管人员经费</t>
  </si>
  <si>
    <t>122.200000</t>
  </si>
  <si>
    <t xml:space="preserve"> 此费用包含13名交通协管队员工资、保险、派遣公司管理费、意外险等。保障工作正常运转，开展交通整治工作。2018年8月，由我街道试点招聘一批交通协管员，成立交通整治工作组，目前我街道有交通协管员13名，交通整治工作组分为5组在我辖区开展交通整治工作，针对商圈购物高峰违停乱停现象、针对占用消防通道、公交车站、非机动车道、人行道等问题分工分片进行疏导、打击整治，保障我辖区各项交通秩序井然。</t>
  </si>
  <si>
    <t>交通协管员</t>
  </si>
  <si>
    <t>13</t>
  </si>
  <si>
    <t>交通协管员出勤率</t>
  </si>
  <si>
    <t>辖区交通秩序维护工作</t>
  </si>
  <si>
    <t>122.2</t>
  </si>
  <si>
    <t>13名交通协管员工资、保险、管理费、意外险等费用</t>
  </si>
  <si>
    <t>94000</t>
  </si>
  <si>
    <t>11011525T000003249027-2025年三馆免费开放项目</t>
  </si>
  <si>
    <t>4.500000</t>
  </si>
  <si>
    <t>1.提高市民的文化素养，提升高米店的文明形象。
2.提高公共文化服务体系的供给能力，促进服务水平。</t>
  </si>
  <si>
    <t>服务质量合格率</t>
  </si>
  <si>
    <t>年</t>
  </si>
  <si>
    <t>三馆按时运营</t>
  </si>
  <si>
    <t>公共服务能力</t>
  </si>
  <si>
    <t>4.5</t>
  </si>
  <si>
    <t>11011525T000003249057-2025年铁路护路人员经费</t>
  </si>
  <si>
    <t>51.000000</t>
  </si>
  <si>
    <t>按照区护路办工作要求，我街道铁路护路队2017年成立，目前有6名队员，按要求划分了责任区段并实名落图，明晰责任，实行定线、定责专门看护。敏感时期、重大活动以及节假日期间，支设看护岗，24小时不间断巡查防控，保障了辖区2.7公里高铁沿线运行稳定。</t>
  </si>
  <si>
    <t>铁路护路巡防队员</t>
  </si>
  <si>
    <t>6</t>
  </si>
  <si>
    <t>铁路护路巡防到岗率</t>
  </si>
  <si>
    <t>6名铁路护路巡防队员工资、保险、管理费等费用</t>
  </si>
  <si>
    <t>85000</t>
  </si>
  <si>
    <t>人/年</t>
  </si>
  <si>
    <t>51</t>
  </si>
  <si>
    <t>辖区铁路护路巡防工作</t>
  </si>
  <si>
    <t>铁路周边群众满意度</t>
  </si>
  <si>
    <t>11011525T000003249115-2025年知青医疗困难救助</t>
  </si>
  <si>
    <t>0.800000</t>
  </si>
  <si>
    <t xml:space="preserve">为贯彻落实关于实施《异地退休返京知青困难人员帮扶相关工作》的通知，解决异地退休返京知青的医疗难问题，保障他们的生活水平稳步提高，要以高度负责的精神，作好为异地退休返京知青的医疗服务工作，确保异地退休返京知青医疗保障待遇得到落实。对退返知青参加城乡居民基本医疗保险个人缴费部分由街道以困难救助方式予以解决：参加城乡医保的退返知青19人，按照每人400元给予补贴。
</t>
  </si>
  <si>
    <t>医疗补贴发放</t>
  </si>
  <si>
    <t>参加城乡医保的知青</t>
  </si>
  <si>
    <t>医疗补贴发放时间</t>
  </si>
  <si>
    <t>11月份前发放</t>
  </si>
  <si>
    <t>知青满意度</t>
  </si>
  <si>
    <t>知青医疗保障待遇</t>
  </si>
  <si>
    <t>得到落实</t>
  </si>
  <si>
    <t>8000</t>
  </si>
  <si>
    <t>11011525T000003249118-2025年文化市场监督员补贴</t>
  </si>
  <si>
    <t>0.720000</t>
  </si>
  <si>
    <t>1.进一步净化辖内文化市场，努力营造有利于居民生活的良好环境，加大行政执法工作力度，加强社会监督力量。
2.进一步规范文化经营场所秩序，推进辖内文化市场健康、稳定发展。</t>
  </si>
  <si>
    <t>补贴发放完成时限</t>
  </si>
  <si>
    <t>2025年11月前</t>
  </si>
  <si>
    <t>补贴人数</t>
  </si>
  <si>
    <t>补贴标准</t>
  </si>
  <si>
    <t>600</t>
  </si>
  <si>
    <t>元/月</t>
  </si>
  <si>
    <t>文化市场安全</t>
  </si>
  <si>
    <t>保证文化市场安全</t>
  </si>
  <si>
    <t>0.72</t>
  </si>
  <si>
    <t>11011525T000003249133-2025年巡防队人员经费</t>
  </si>
  <si>
    <t>134.000000</t>
  </si>
  <si>
    <t>2015年1月我街道从清源街道分割，正式行驶管辖权，街道巡防队也由清源街道一分为二开展工作，街道现有巡防队员22名。主要负责社会面防控、安保维稳、重点人稳控、日常联合检查等多项工作，确保辖区社会面稳定。</t>
  </si>
  <si>
    <t>134</t>
  </si>
  <si>
    <t>60900</t>
  </si>
  <si>
    <t>22名铁路护路巡防队员工资、保险、管理费等费用</t>
  </si>
  <si>
    <t>巡防队员巡查到岗率</t>
  </si>
  <si>
    <t>巡防队员</t>
  </si>
  <si>
    <t>22</t>
  </si>
  <si>
    <t>11011525T000003249151-2025年公益性就业组织补贴</t>
  </si>
  <si>
    <t>78.008400</t>
  </si>
  <si>
    <t xml:space="preserve">为安置解决大龄就业困难人员。高米店街道公益性就业组织每半年申请一次区资金拨入公益性就业组织帐户，用于公益性人员每月的工资、保险、公积金、财务及残疾人保单金等。
</t>
  </si>
  <si>
    <t>780084</t>
  </si>
  <si>
    <t>公益性就业组织协管员</t>
  </si>
  <si>
    <t>31</t>
  </si>
  <si>
    <t>公益性就业组织数量</t>
  </si>
  <si>
    <t>2025年9月30日前</t>
  </si>
  <si>
    <t>2025年11月底前完成</t>
  </si>
  <si>
    <t>安置人员满意度调查</t>
  </si>
  <si>
    <t>托底安置大龄就业困难人员就业</t>
  </si>
  <si>
    <t>11011525T000003249435-2025年专职安全员人员经费</t>
  </si>
  <si>
    <t>324.672120</t>
  </si>
  <si>
    <t>根据北京市大兴区安全生产委员会办公室关于加强城市协管员（安全生产）队伍管理工作的意见（京兴安办发〔2022〕6号）文件要求，为了顺利开展街道安全工作，我街道聘用安全员18名。</t>
  </si>
  <si>
    <t>安全员 人数</t>
  </si>
  <si>
    <t>18</t>
  </si>
  <si>
    <t>每人每月 工资标准</t>
  </si>
  <si>
    <t>9996.85</t>
  </si>
  <si>
    <t>工资发放 及时性</t>
  </si>
  <si>
    <t>项目控制预算数</t>
  </si>
  <si>
    <t>324.67212</t>
  </si>
  <si>
    <t>消防安全</t>
  </si>
  <si>
    <t>减少辖区企业火灾发生率</t>
  </si>
  <si>
    <t>安全生产工作</t>
  </si>
  <si>
    <t>降低辖区企业安全生产事故的发生率</t>
  </si>
  <si>
    <t>收益对象对工资 满意度</t>
  </si>
  <si>
    <t>11011525T000003249455-2025年社会化退休人员自采暖补贴</t>
  </si>
  <si>
    <t>54.000000</t>
  </si>
  <si>
    <t xml:space="preserve">按照北京市劳动保障局、市财政局《关于印发&lt;城镇登记失业人员申领住宅清洁能源分户自采暖补贴的实施意见&gt;和&lt;实行社区管理的企业退休人员申领住宅清洁能源分户自采暖补贴的实施意见&gt;》（京劳社办发〔2006〕60号）及《关于进一步做好北京市社会化管理退休人员清洁能源分户自采暖补贴有关工作的通知》（京劳服社发[2020]4号）的精神要求，社会化退休人员15元/平方米.采暖季.人，退休人员每人最高补贴900元。预计补贴人数550人。
</t>
  </si>
  <si>
    <t>第一次补贴支出时间</t>
  </si>
  <si>
    <t>4</t>
  </si>
  <si>
    <t>第二次补贴支出时间</t>
  </si>
  <si>
    <t>11</t>
  </si>
  <si>
    <t>550</t>
  </si>
  <si>
    <t>办理补贴次数</t>
  </si>
  <si>
    <t>人员范围标准</t>
  </si>
  <si>
    <t>符合京劳社办发〔2006〕60号等文件要求</t>
  </si>
  <si>
    <t>900</t>
  </si>
  <si>
    <t>元/人</t>
  </si>
  <si>
    <t>540000</t>
  </si>
  <si>
    <t>保障冬季社会化退休人员冬季供暖</t>
  </si>
  <si>
    <t>为社会化退休人员冬季正常取暖提供资金支持</t>
  </si>
  <si>
    <t>享受补贴人员满意度</t>
  </si>
  <si>
    <t>11011525T000003249464-2025年人民调解员案件补贴</t>
  </si>
  <si>
    <t>0.200000</t>
  </si>
  <si>
    <t>2025年人民调解案件口头协议40件，每件20元，简易性纠纷4件，每件150元，一般性纠纷2件，每件300元，共计2000元。</t>
  </si>
  <si>
    <t>人民调解办案率</t>
  </si>
  <si>
    <t>显著提升</t>
  </si>
  <si>
    <t>工作完成时间</t>
  </si>
  <si>
    <t>2025</t>
  </si>
  <si>
    <t>口头案件</t>
  </si>
  <si>
    <t>40</t>
  </si>
  <si>
    <t>一般性纠纷</t>
  </si>
  <si>
    <t>简易型纠纷</t>
  </si>
  <si>
    <t>案件调解率</t>
  </si>
  <si>
    <t>社会成本指标</t>
  </si>
  <si>
    <t>300</t>
  </si>
  <si>
    <t>元/个</t>
  </si>
  <si>
    <t>150</t>
  </si>
  <si>
    <t>2000</t>
  </si>
  <si>
    <t>口头案件补贴</t>
  </si>
  <si>
    <t>20</t>
  </si>
  <si>
    <t>群众对人民调解工作满意度</t>
  </si>
  <si>
    <t>11011525T000003249470-2025年低保户低收入供暖补贴经费</t>
  </si>
  <si>
    <t>1.500000</t>
  </si>
  <si>
    <t>根据《关于部分民政对象申领住宅清洁能源分户自采暖补贴的实施意见》（京民救发〔2006〕56号）、《北京市优抚、低保和分散供养特困人员集中供热采暖补助实施细则》的通知（京民社救发〔2016〕50号）、《关于农村地区低保和分散供养特困人员“煤改清洁能源”分户自采暖救助的实施意见》（京民社救发〔2018〕148号）、《关于北京市城乡低收入家庭采暖救助的实施意见》（京民社救发〔2018〕429号）和《北京市民政局关于进一步做好社会救助对象采暖救助有关工作的通知》的实施意见进行供暖补贴</t>
  </si>
  <si>
    <t>采暖补贴满意度</t>
  </si>
  <si>
    <t>＞</t>
  </si>
  <si>
    <t>采暖补贴效益</t>
  </si>
  <si>
    <t>采暖补贴发放率</t>
  </si>
  <si>
    <t>自采暖完成时间</t>
  </si>
  <si>
    <t>集中供暖完成</t>
  </si>
  <si>
    <t>2026</t>
  </si>
  <si>
    <t>根据文件要求对低保户家庭及低收入家庭进行采暖补贴</t>
  </si>
  <si>
    <t>1.5</t>
  </si>
  <si>
    <t>11011525T000003249511-2025年特困老人及高龄老人慰问</t>
  </si>
  <si>
    <t>1.100000</t>
  </si>
  <si>
    <t xml:space="preserve">"根据《大兴区残疾人联合会关于开展2023年元旦春节期间走访慰问困难残疾人家庭工作的通知》、《关于规范开展元旦春节期间走访慰问困难残疾人家庭工作的通知》（京残发〔2017〕50号）、《关于调整“两节”走访慰问标准的通知》（京民社救〔2017〕496号）等文件要求，为传承中华民族孝老爱亲传统美德，大力营造养老孝老敬老社会氛围，在重阳节及春节期间，对辖区百岁老年人及部分特困老年人进行慰问。春节期间依据大兴区老龄委《关于做好2023年春节对特困老年人进行慰问工作的通知》的文件要求，对我辖区特困老年人进行慰问，预计共9人，标准为每人500元，共计4500元。
   重阳节期间依据大兴区老龄委《关于做好2023年重阳节期间对百岁老年人及部分特困老年人慰问的通知》的文件要求，对我辖区特困老年人进行慰问，预计共13人，标准为每人500元，对共计6500元。"
</t>
  </si>
  <si>
    <t>慰问满意率</t>
  </si>
  <si>
    <t>特困老人</t>
  </si>
  <si>
    <t>慰问次数</t>
  </si>
  <si>
    <t>春节慰问完成时间</t>
  </si>
  <si>
    <t>在3月31日前完成</t>
  </si>
  <si>
    <t>重阳节慰问完成时间</t>
  </si>
  <si>
    <t>重阳节前完成</t>
  </si>
  <si>
    <t>11000</t>
  </si>
  <si>
    <t>慰问标准</t>
  </si>
  <si>
    <t>500</t>
  </si>
  <si>
    <t>老年人幸福感</t>
  </si>
  <si>
    <t>老年人满意度</t>
  </si>
  <si>
    <t>11011525T000003249575-2025年专职调解员人员经费</t>
  </si>
  <si>
    <t>7.790684</t>
  </si>
  <si>
    <t>通过对人民调解员经费进行发放，促进人民调解人员按标准配备，提高人民调解人员专业化水平，维护行业安全健康发展和地区的安全稳定。</t>
  </si>
  <si>
    <t>接受补助的单位满意度</t>
  </si>
  <si>
    <t>资金发放及时性</t>
  </si>
  <si>
    <t>资金拨付至专用账户时限 限</t>
  </si>
  <si>
    <t>收到财政资金后1个月内</t>
  </si>
  <si>
    <t>项目确立后1个月</t>
  </si>
  <si>
    <t>发放人数</t>
  </si>
  <si>
    <t>补助人员和实际工作人员数差异 员数量差异</t>
  </si>
  <si>
    <t>无差异</t>
  </si>
  <si>
    <t>配备人民调解人员数量</t>
  </si>
  <si>
    <t>达到规定标准</t>
  </si>
  <si>
    <t>每人每月薪资标准</t>
  </si>
  <si>
    <t>6490</t>
  </si>
  <si>
    <t>案件调解成功率</t>
  </si>
  <si>
    <t>7.79</t>
  </si>
  <si>
    <t>人均发放标准</t>
  </si>
  <si>
    <t>11011525T000003249601-2025年公益性就业组织人员体检费</t>
  </si>
  <si>
    <t>4.650000</t>
  </si>
  <si>
    <t xml:space="preserve">根据京人社就发〔2014〕170号《北京市社会公益性就业组织管理试行办法》的文件精神，为保障高米店街道公益性就业组织人员身体健康，体现街道工委的关怀，对公益性人员进行健康体检。高米店街道公益性就业组织工作地点为社区，与社区工作者处于相同的工作环境，参与社区的各项工作，体检标准参照社区工作者拟定，体检标准每人1500元，数量31人，合计46500元。
</t>
  </si>
  <si>
    <t>体检成本控制</t>
  </si>
  <si>
    <t>46500</t>
  </si>
  <si>
    <t>体检完成时限</t>
  </si>
  <si>
    <t>2025年11月30日</t>
  </si>
  <si>
    <t>付款及时性</t>
  </si>
  <si>
    <t>协管员数量</t>
  </si>
  <si>
    <t>协管员对体检的满意度</t>
  </si>
  <si>
    <t>保障健康，提高生活质量</t>
  </si>
  <si>
    <t>协管员及时掌握自己的健康状况，疾病得到预防和及早治疗</t>
  </si>
  <si>
    <t>11011525T000003249610-2025年异地返京知青困难群体节日走访慰问</t>
  </si>
  <si>
    <t>3.800000</t>
  </si>
  <si>
    <t>依据民政局下发的通知自2022年4月起对异地返京知青困难群体节日走访慰问，每年在元旦、春节、劳动节、国庆节期间，500元/人的标准进行走访慰问，所需资金由区级拨款变更为镇街列支负担</t>
  </si>
  <si>
    <t>慰问人数</t>
  </si>
  <si>
    <t>慰问金发放率</t>
  </si>
  <si>
    <t>慰问金发放完成</t>
  </si>
  <si>
    <t>慰问人员满意度</t>
  </si>
  <si>
    <t>得到关怀，提升生活质量</t>
  </si>
  <si>
    <t>3.8</t>
  </si>
  <si>
    <t>11011525T000003249738-2025年人民调解委员会补助经费</t>
  </si>
  <si>
    <t>2.166000</t>
  </si>
  <si>
    <t>通过对人民调解委员会补贴进行发放，促进人民调解委员会按标准配备，提高人民调解委员会专业化水平，维护行业安全健康发展和地区的安全稳定。</t>
  </si>
  <si>
    <t>补助单位和实际工作单位数量差异</t>
  </si>
  <si>
    <t>每个每年薪资标准</t>
  </si>
  <si>
    <t>1140</t>
  </si>
  <si>
    <t>发放补助社区数量</t>
  </si>
  <si>
    <t>资金拨付至专用账户时 限</t>
  </si>
  <si>
    <t>21660</t>
  </si>
  <si>
    <t>平均发放标准</t>
  </si>
  <si>
    <t>11011525T000003249758-2025年困难家庭慰问</t>
  </si>
  <si>
    <t>2.960000</t>
  </si>
  <si>
    <t>根据大兴区民政局关于低保、低收入、困境儿童等困难家庭进行慰问的通知，其中低保户14户（单人8户，多人6户），困境儿童4人，退返知青20户，共计38户，低保户按照多人户1400元标准，单人户900元标准发放慰问金，慰问金合计10600元，其中市级承担单人250元，多人市级承担500元，其余金额由街道承担。慰问品按照每户500元标准进行发放，合计19000元，两项共计29600元。</t>
  </si>
  <si>
    <t>困难家庭满意度</t>
  </si>
  <si>
    <t>慰问户数</t>
  </si>
  <si>
    <t>38</t>
  </si>
  <si>
    <t>慰问品发放率</t>
  </si>
  <si>
    <t>慰问品发放时效</t>
  </si>
  <si>
    <t>按时发放</t>
  </si>
  <si>
    <t>2.96</t>
  </si>
  <si>
    <t>关怀慰问困难家庭</t>
  </si>
  <si>
    <t>困难家庭幸福感提升</t>
  </si>
  <si>
    <t>11011525T000003249849-2025年社会化管理服务专员经费</t>
  </si>
  <si>
    <t>3.240000</t>
  </si>
  <si>
    <t xml:space="preserve">截止到2023年8月我街道共有3189名社会化管理的退休人员，按照每2000名社会化管理退休人员配备1名社会化管理服务专员标准，需配备1名社会化管理服务专员，专员岗位补贴金额为每人每月1700元、月均绩效奖金每人每月1000月，共计每人每月2700元。
</t>
  </si>
  <si>
    <t>符合京人社服字[2020]64号要求</t>
  </si>
  <si>
    <t>补贴金额标准</t>
  </si>
  <si>
    <t>聘用人员</t>
  </si>
  <si>
    <t>支出时间</t>
  </si>
  <si>
    <t>2025年11月前每月支出</t>
  </si>
  <si>
    <t>社会化退休人员满意度</t>
  </si>
  <si>
    <t>社会化退休人员管理服务</t>
  </si>
  <si>
    <t>社会化退休管理服务得到提升</t>
  </si>
  <si>
    <t>补助标准</t>
  </si>
  <si>
    <t>2700</t>
  </si>
  <si>
    <t>32400</t>
  </si>
  <si>
    <t>11011525T000003249901-2025年双拥、优抚慰问经费</t>
  </si>
  <si>
    <t>11.420000</t>
  </si>
  <si>
    <t>2025年春节、重阳节和八一等节日期间对部分退役军人及重点帮扶人员开展走访慰问活动，按要求将慰问品、慰问金及时足额送到相关人员手中，切实把党和政府的关怀与关爱送到慰问对象的手中，提升辖区居民荣誉感、获得感、幸福感，持续培养崇军尚武氛围。</t>
  </si>
  <si>
    <t>重阳节人均慰问标准</t>
  </si>
  <si>
    <t>春节人均慰问标准</t>
  </si>
  <si>
    <t>慰问预算控制数</t>
  </si>
  <si>
    <t>11.42</t>
  </si>
  <si>
    <t>八一人均慰问标准</t>
  </si>
  <si>
    <t>慰问金、慰问品保证及时发放</t>
  </si>
  <si>
    <t>在2月29日前完成</t>
  </si>
  <si>
    <t>八一慰问完成时间</t>
  </si>
  <si>
    <t>在8月10日前完成</t>
  </si>
  <si>
    <t>重阳节慰问人数</t>
  </si>
  <si>
    <t>八一慰问人数</t>
  </si>
  <si>
    <t>116</t>
  </si>
  <si>
    <t>春节慰问人数</t>
  </si>
  <si>
    <t>双拥、优抚对象幸福感</t>
  </si>
  <si>
    <t>双拥、优抚对象满意度</t>
  </si>
  <si>
    <t>11011525T000003249913-2025年政务大厅绩效考核奖</t>
  </si>
  <si>
    <t xml:space="preserve">按照大兴区政务服务系统，京兴政服发[2017]3号北京市大兴区政务服务体系建设领导小组《关于印发《北京市大兴区政务服务中心考核暂行办法》的通知》、北京市大兴区综合行政服务中心关于驻厅单位窗口及工作人员绩效考核的办法(红头)京兴行政发[2016]8号对窗口工作人员的考核要求，及《高米店街道政务服务中心工作人员考核办法（暂行）》.高米店街道政务服务中心大厅工作人员每月考核奖，按月进行发放，按照每人每月200-500元，25人，预计每月发放9000-10000元。
</t>
  </si>
  <si>
    <t>发放时间</t>
  </si>
  <si>
    <t>25</t>
  </si>
  <si>
    <t>按月申请发放</t>
  </si>
  <si>
    <t>人均考核奖标准</t>
  </si>
  <si>
    <t>110000</t>
  </si>
  <si>
    <t>大厅办事人员满意度</t>
  </si>
  <si>
    <t>政务大厅工作人员服务管理水平</t>
  </si>
  <si>
    <t>11011525T000003249967-2025年驻区部队及消防支队慰问</t>
  </si>
  <si>
    <t>大兴区退役军人事务局《关于“八一”建军节开展走访慰问优抚对象工作的通知》及双拥工作相关要求。2025年“八一”慰问北京卫戍区教导大队、大兴区武装部和大兴区消防支队等3个单位，发放慰问品，标准为每个单位10000元，共计30000元。</t>
  </si>
  <si>
    <t>基层官兵幸福感</t>
  </si>
  <si>
    <t>基层官兵满意度</t>
  </si>
  <si>
    <t>30000</t>
  </si>
  <si>
    <t>八一期间慰问驻区部队完成度</t>
  </si>
  <si>
    <t>八一期间慰问驻区单位</t>
  </si>
  <si>
    <t>3</t>
  </si>
  <si>
    <t>在8月1日前完成</t>
  </si>
  <si>
    <t>11011525T000003249970-2025年孝星发放经费</t>
  </si>
  <si>
    <t>0.500000</t>
  </si>
  <si>
    <t xml:space="preserve">根据《北京市老龄工作委员会办公室关于印发2023年度“孝顺之星”和“孝顺榜样”命名活动方案的通知》（京老办发〔2022〕4号）和区老龄委《关于开展大兴区“孝星”命名及推荐北京市“孝星榜样”活动的工作办法》（京兴老〔2018〕2号）文件精神，现就开展2025年度大兴区“孝顺之星”命名活动及推荐北京市“孝顺榜样”工作。发放每人1000元奖励。预计发放5人，预算资金5000元。
</t>
  </si>
  <si>
    <t>5000</t>
  </si>
  <si>
    <t>发放完成时间</t>
  </si>
  <si>
    <t>10月前完成</t>
  </si>
  <si>
    <t>推荐完成时间</t>
  </si>
  <si>
    <t>在8月前完成</t>
  </si>
  <si>
    <t>满意率</t>
  </si>
  <si>
    <t>发放次数</t>
  </si>
  <si>
    <t>孝顺榜样</t>
  </si>
  <si>
    <t>人口老龄化国情市情教育</t>
  </si>
  <si>
    <t>11011525T000003250015-2025年职业资格奖励经费</t>
  </si>
  <si>
    <t>0.900000</t>
  </si>
  <si>
    <t xml:space="preserve">"人员范围：城镇登记失业人员、农村转移就业劳动力、低收入农户劳动者、离校2年内未就业的全日制高校毕业生、实现灵活或自谋职业的高米店户籍劳动力；
发放标准：个人奖励按照证书等级高低分为高级技师3500元、技师2500元、高级工1500元、中级工800元不等。
预计申请人数：6人。"
</t>
  </si>
  <si>
    <t>劳动年龄段内人员的技能水平</t>
  </si>
  <si>
    <t>奖励完成发放</t>
  </si>
  <si>
    <t>2025年11月30日前</t>
  </si>
  <si>
    <t>预计申请人数</t>
  </si>
  <si>
    <t>9000</t>
  </si>
  <si>
    <t>人均金额</t>
  </si>
  <si>
    <t>1500</t>
  </si>
  <si>
    <t>享受人员满意度</t>
  </si>
  <si>
    <t>11011525T000003250020-2025年现役军人优抚及进军营慰问</t>
  </si>
  <si>
    <t>及时足额为立功受奖现役军人发放奖励金，为入伍大学生发放学历补助金，为退役义务兵发放安置补助金，并开展相关进军营慰问活动。</t>
  </si>
  <si>
    <t>进军营慰问</t>
  </si>
  <si>
    <t>11月底前</t>
  </si>
  <si>
    <t>奖励金发放100%足额</t>
  </si>
  <si>
    <t>发放奖励金及时到位</t>
  </si>
  <si>
    <t>辖区现役军人家庭</t>
  </si>
  <si>
    <t>崇军尚武氛围</t>
  </si>
  <si>
    <t>11011525T000003250066-2025年义务兵家庭优待金</t>
  </si>
  <si>
    <t>17.358800</t>
  </si>
  <si>
    <t>随着国防和军队改革的深入进行，为进一步激发适龄青年应征入伍的积极性，提高兵员整体素质，圆满完成征兵任务，为义务兵家庭按照本市上年度全市城镇居民人均消费支出水平及时足额发放优待金。</t>
  </si>
  <si>
    <t>保证及时发放</t>
  </si>
  <si>
    <t>发放对象身份确认准确</t>
  </si>
  <si>
    <t>上半年发放时间</t>
  </si>
  <si>
    <t>5月</t>
  </si>
  <si>
    <t>下半年发放时间</t>
  </si>
  <si>
    <t>11月</t>
  </si>
  <si>
    <t>发放对象</t>
  </si>
  <si>
    <t>义务兵满意度</t>
  </si>
  <si>
    <t>促进青年参军报国</t>
  </si>
  <si>
    <t>达到预期目标</t>
  </si>
  <si>
    <t>50897</t>
  </si>
  <si>
    <t>173588</t>
  </si>
  <si>
    <t>11011525T000003250090-2025年网格人员经费</t>
  </si>
  <si>
    <t>48.000000</t>
  </si>
  <si>
    <t>通过对网格人员经费进行补助，促进网格人员按标准配备，提高网格人员化水平，维护行业安全健康发展和首都稳定，保障辖区居民安全</t>
  </si>
  <si>
    <t>辖区安全稳定</t>
  </si>
  <si>
    <t>部门满意度</t>
  </si>
  <si>
    <t>48</t>
  </si>
  <si>
    <t>人均标准</t>
  </si>
  <si>
    <t>网格人员数</t>
  </si>
  <si>
    <t>网格员按照街道要求完成网格工作</t>
  </si>
  <si>
    <t>符合组织纪律并服从安排</t>
  </si>
  <si>
    <t>网格人员服务期限</t>
  </si>
  <si>
    <t>2025年1月-12月</t>
  </si>
  <si>
    <t>11011525T000003250129-2025年优抚对象供暖补贴</t>
  </si>
  <si>
    <t>1.440000</t>
  </si>
  <si>
    <t>对辖区符合条件的优抚对象及时发放冬季采暖补助金，更好地体现党和政府对优抚对象的关心，提升优抚对象的荣誉感、获得感和幸福感。</t>
  </si>
  <si>
    <t>享受供暖补贴的优抚对象人数</t>
  </si>
  <si>
    <t>享受供暖补贴的优抚对象经费发放</t>
  </si>
  <si>
    <t>采暖季结束发放补贴</t>
  </si>
  <si>
    <t>发放对象及金额符合政策规定</t>
  </si>
  <si>
    <t>项目预算资金</t>
  </si>
  <si>
    <t>14400</t>
  </si>
  <si>
    <t>优抚对象满意度</t>
  </si>
  <si>
    <t>优抚对象幸福感</t>
  </si>
  <si>
    <t>11011525T000003250179-2025年优抚对象医疗减免</t>
  </si>
  <si>
    <r>
      <rPr>
        <sz val="9"/>
        <color rgb="FF000000"/>
        <rFont val="宋体"/>
        <charset val="134"/>
      </rPr>
      <t xml:space="preserve">    为解决优抚对象的医疗难问题，保障他们的生活水平稳步提高，要以高度负责的精神，作好为优抚对象的医疗服务工作，确保优抚医疗保障待遇得到落实。</t>
    </r>
    <r>
      <rPr>
        <sz val="9"/>
        <color rgb="FF000000"/>
        <rFont val="DejaVu Sans"/>
        <charset val="134"/>
      </rPr>
      <t xml:space="preserve">				</t>
    </r>
    <r>
      <rPr>
        <sz val="9"/>
        <color rgb="FF000000"/>
        <rFont val="宋体"/>
        <charset val="134"/>
      </rPr>
      <t xml:space="preserve">
</t>
    </r>
  </si>
  <si>
    <t>优抚对象医疗经费发放及时性</t>
  </si>
  <si>
    <t>申请医疗减免经费及时性</t>
  </si>
  <si>
    <t>享受医疗减免的优抚对象医疗经费发放</t>
  </si>
  <si>
    <t>享受医疗减免的优抚对象身份确认</t>
  </si>
  <si>
    <t>享受医疗减免的优抚对象人数</t>
  </si>
  <si>
    <t>优抚医疗保障待遇</t>
  </si>
  <si>
    <t>15000</t>
  </si>
  <si>
    <t>优抚人员满意度</t>
  </si>
  <si>
    <t>11011525T000003250251-2025年残疾人专职工作者经费（民政科）</t>
  </si>
  <si>
    <t>18.100000</t>
  </si>
  <si>
    <t xml:space="preserve"> 关于进一步加强和规范基层残疾人组织建设的实施意见（兴残发[2017]1号），参照社区工作者待遇标准，给予岗位补贴，目前共有残疾人专职工作者1人（民政科），按照区残联标准进行发放</t>
  </si>
  <si>
    <t>残疾人专职工作者人数</t>
  </si>
  <si>
    <t>工资支出月数</t>
  </si>
  <si>
    <t>181000</t>
  </si>
  <si>
    <t>人均月补助标准</t>
  </si>
  <si>
    <t>11011525T000003250263-2025年妇联专职工作者人员经费</t>
  </si>
  <si>
    <t>根据文件规定，按时发放专职妇联工作者2025年应发工资及个人、单位缴纳社保公积金费用和派遣公司管理费。</t>
  </si>
  <si>
    <t>100000</t>
  </si>
  <si>
    <t>社会安全</t>
  </si>
  <si>
    <t>得到 保障</t>
  </si>
  <si>
    <t>及时 发放</t>
  </si>
  <si>
    <t>工作人员 到岗率</t>
  </si>
  <si>
    <t>专职妇联工作人员人数</t>
  </si>
  <si>
    <t>工作满意度</t>
  </si>
  <si>
    <t>11011525T000003250295-2025年残疾人专职委员补贴</t>
  </si>
  <si>
    <t>5.400000</t>
  </si>
  <si>
    <t>根据"关于做好村、社区残疾人专职委员
选聘工作的通知（兴残工委发〔2007〕 1 号）"发放专职委员补贴每人每年6000元</t>
  </si>
  <si>
    <t>保障残疾人专职工作者就业稳定</t>
  </si>
  <si>
    <t>稳定保障就业</t>
  </si>
  <si>
    <t>54000</t>
  </si>
  <si>
    <t>补助资金发放及时率</t>
  </si>
  <si>
    <t>残疾人专职委员</t>
  </si>
  <si>
    <t>9</t>
  </si>
  <si>
    <t>补助金发放次数</t>
  </si>
  <si>
    <t>次/年</t>
  </si>
  <si>
    <t>11011525T000003250313-2025年临时救助专项资金</t>
  </si>
  <si>
    <t>临时救助专项资金可用于区级临时救助及街道临时救助使用，区级临时救助是根据北京市大兴区民政局、北京市大兴区财政局《关于落实《北京市民政局 北京市财政局关于进一步做好临时救助工作的通知》的实施细则》文件要求， 对辖区户籍居民进一步做好临时救助，切实发挥临时救助托底线，救急难作用，保障好困难群众基本生活；街道临时救助是凡户籍在高米店街道管理所辖社区内，因病、因灾及子女就业、独生子女困难、伤残、死亡等原因造成基本生活暂时困难的低收入人员可申请享受街道临时救助。</t>
  </si>
  <si>
    <t>对辖区社区居民进行临时救助</t>
  </si>
  <si>
    <t>街道临时救助保障时限</t>
  </si>
  <si>
    <t>区级临时救助保障时限</t>
  </si>
  <si>
    <t>2025年3月-12月</t>
  </si>
  <si>
    <t>符合要求困难家庭救助率</t>
  </si>
  <si>
    <t>临时救助满意度</t>
  </si>
  <si>
    <t>临时救助效益</t>
  </si>
  <si>
    <t>对困难家庭进行临时救助，一定程度上保障困难群众基本生活</t>
  </si>
  <si>
    <t>11011525T000003250316-2025年临时救助备用金</t>
  </si>
  <si>
    <t>1.000000</t>
  </si>
  <si>
    <t>根据民政局通知的精神，乡镇人民政府（街道办事处）要设立临时救助备用金，建立临时救助备用金使用管理制度”。各镇街要设立临时救助备用金，同步建立临时救助备用金使用管理制度。现有应急备用金不能作为临时救助备用金的替代制度，临时救助备用金制度须单独建立。临时救助备用金要专账管理，与其它资金实行分账核算，严禁挪作他用。</t>
  </si>
  <si>
    <t>11011525T000003250320-2025年市场监管所协管员人员经费</t>
  </si>
  <si>
    <t>6.386136</t>
  </si>
  <si>
    <t>通过劳动派遣聘用协管员1名，降低市场所人员方面成本，促进市场所人员标准配备，提高市场所人员专业化水平，维护市场环境安全健康发展和首都稳定安全。</t>
  </si>
  <si>
    <t>工资发放及时性</t>
  </si>
  <si>
    <t>配备市场所人员数量达标</t>
  </si>
  <si>
    <t>63861.36</t>
  </si>
  <si>
    <t>协管员每月薪资标准</t>
  </si>
  <si>
    <t>5321.78</t>
  </si>
  <si>
    <t>辖区市场环境安全</t>
  </si>
  <si>
    <t>协管员满意度</t>
  </si>
  <si>
    <t>11011525T000003250458-2025年综合行政执法队人员人身保险费</t>
  </si>
  <si>
    <t>0.225600</t>
  </si>
  <si>
    <t>按照北京市城市管理综合行政执法局工作部署及要求，北京市大兴区城市管理综合行政执法局组织综合行政执法队为执法工作人员投保人身意外伤害险。综合行政执法队应参保人员为全部执法岗位人员和行政工勤共计12人，参照2024年投保标准，每人每年188元。共需约2256元 。</t>
  </si>
  <si>
    <t>队员及行政工勤满意度</t>
  </si>
  <si>
    <t>全部参保人员</t>
  </si>
  <si>
    <t>全部执法人员和行政工勤</t>
  </si>
  <si>
    <t>完成缴费期限</t>
  </si>
  <si>
    <t>2025年9月底</t>
  </si>
  <si>
    <t>保险期限</t>
  </si>
  <si>
    <t>2025年10月1日-2026年9月30日</t>
  </si>
  <si>
    <t>0.2256</t>
  </si>
  <si>
    <t>每人入险标准</t>
  </si>
  <si>
    <t>0.0188</t>
  </si>
  <si>
    <t>人身伤害损失</t>
  </si>
  <si>
    <t>有经济上的保障</t>
  </si>
  <si>
    <t>11011525T000003250504-2025年综合行政执法队协管人员经费</t>
  </si>
  <si>
    <t>89.588000</t>
  </si>
  <si>
    <t>通过聘请综合行政执法协管员9人辅助执法工作，弥补了执法力量不足，增强了辖区日常巡查力量，提高执法人员安全及执法效率。</t>
  </si>
  <si>
    <t>辅助执法工作按时完成</t>
  </si>
  <si>
    <t>参与其它安保工作按时完成</t>
  </si>
  <si>
    <t>辅助执法</t>
  </si>
  <si>
    <t>协管员工资按时发放</t>
  </si>
  <si>
    <t>2025年全年12个月</t>
  </si>
  <si>
    <t>895880</t>
  </si>
  <si>
    <t>人均月标准</t>
  </si>
  <si>
    <t>8295</t>
  </si>
  <si>
    <t>执法人员安全</t>
  </si>
  <si>
    <t>辖区环境秩序</t>
  </si>
  <si>
    <t>队员及被管理者满意度</t>
  </si>
  <si>
    <t>11011525T000003250710-2025年业务车运行维护服务</t>
  </si>
  <si>
    <t>20.700000</t>
  </si>
  <si>
    <t>按照街道工作要求，保障9辆业务车辆正常使用9辆业务车加油、保养、年检、维修费用</t>
  </si>
  <si>
    <t>车辆正常行驶</t>
  </si>
  <si>
    <t>维修、保险、加油时效</t>
  </si>
  <si>
    <t>保障正常使用</t>
  </si>
  <si>
    <t>业务车辆</t>
  </si>
  <si>
    <t>辆</t>
  </si>
  <si>
    <t>207000</t>
  </si>
  <si>
    <t>应急处置能力</t>
  </si>
  <si>
    <t>11011525T000003252999-2025年社区工作者人员经费</t>
  </si>
  <si>
    <t>根据文件规定，按时发放社区工作者的工资奖金。</t>
  </si>
  <si>
    <t>资金发放月数</t>
  </si>
  <si>
    <t>社区工作者人员人数</t>
  </si>
  <si>
    <t>258</t>
  </si>
  <si>
    <t>居民对社区工作满意度</t>
  </si>
  <si>
    <t>社区工作开展</t>
  </si>
  <si>
    <t>47283432</t>
  </si>
  <si>
    <t>11011525T000003253005-2025年编外人员体检费</t>
  </si>
  <si>
    <t>80.000000</t>
  </si>
  <si>
    <t>按照街道工作需要，为了职工健康并预防疾病，保障职工身体健康，每年开展体检，涉及所有编外人员</t>
  </si>
  <si>
    <t>统一组织体检</t>
  </si>
  <si>
    <t>每年举办一次</t>
  </si>
  <si>
    <t>保障职工体检全覆盖</t>
  </si>
  <si>
    <t>编外人员体检</t>
  </si>
  <si>
    <t>370</t>
  </si>
  <si>
    <t>800000</t>
  </si>
  <si>
    <t>职工工作热情</t>
  </si>
  <si>
    <t>11011525T000003253906-2025年机关合同制工作人员经费</t>
  </si>
  <si>
    <t>817.051900</t>
  </si>
  <si>
    <t>根据文件规定，按时发放机关合同制工作人员2025年应发工资及个人、单位缴纳社保公积金费用和派遣公司管理费。</t>
  </si>
  <si>
    <t>机关合同制工作人员人数</t>
  </si>
  <si>
    <t>77</t>
  </si>
  <si>
    <t>街道工作效率</t>
  </si>
  <si>
    <t>8170519</t>
  </si>
  <si>
    <t>服务对象满意度</t>
  </si>
  <si>
    <t>11011525T000003253947-2025年专职人大工作人员经费</t>
  </si>
  <si>
    <t>13.694100</t>
  </si>
  <si>
    <t>根据文件规定，按时发放专职人大工作人员2025年应发工资及个人、单位缴纳社保公积金费用和派遣公司管理费。</t>
  </si>
  <si>
    <t>街道人大工作</t>
  </si>
  <si>
    <t>专职人大工作人员人数</t>
  </si>
  <si>
    <t>137000</t>
  </si>
  <si>
    <t>群众对人大工作满意度</t>
  </si>
  <si>
    <t>11011525T000003253977-2025年临时性辅助用工工会经费</t>
  </si>
  <si>
    <t>23.710000</t>
  </si>
  <si>
    <t>根据《中华人民共和国工会法》关于工会经费申报的要求,通过税务部门按季度上缴工会经费。工会经费用于街道临时辅助用工人员权益保障、开展活动及慰问等。</t>
  </si>
  <si>
    <t>临辅用工人员对工会服务的满意度</t>
  </si>
  <si>
    <t>237100</t>
  </si>
  <si>
    <t>工会服务及福利及时性</t>
  </si>
  <si>
    <t>及时到位</t>
  </si>
  <si>
    <t>活动及慰问覆盖所有临辅用工人员</t>
  </si>
  <si>
    <t>临时性用工人数</t>
  </si>
  <si>
    <t>163</t>
  </si>
  <si>
    <t>临辅用工人员的权益</t>
  </si>
  <si>
    <t>11011525T000003254008-2025年党组织服务群众经费</t>
  </si>
  <si>
    <t>760.000000</t>
  </si>
  <si>
    <t>为扎实推进基层服务型党组织建设，进一步提升社区党组织服务群众的质量和效果。主要用于社区党建服务品牌创建、社区服务设施建设、社区服务团队打造、便民服务活动开展、群众文体活动开展以及群众急需解决的各类事项。具体以社区党组织制定的项目书和评审意见为准。</t>
  </si>
  <si>
    <t>群众满意度</t>
  </si>
  <si>
    <t>项目符合资金使用范围合格率</t>
  </si>
  <si>
    <t>社区覆盖率</t>
  </si>
  <si>
    <t>活动容积参与率</t>
  </si>
  <si>
    <t>项目数量</t>
  </si>
  <si>
    <t>活动时间</t>
  </si>
  <si>
    <t>项目开展进度</t>
  </si>
  <si>
    <t>按顺序进行</t>
  </si>
  <si>
    <t>760</t>
  </si>
  <si>
    <t>解决居民实际需求能力</t>
  </si>
  <si>
    <t>基层党组织社会影响力</t>
  </si>
  <si>
    <t>11011525T000003254049-2025年党建活动经费</t>
  </si>
  <si>
    <t>99.000000</t>
  </si>
  <si>
    <t>按照市区两级文件要求，开展党群党建工作所需经费。具体以社区党组织制定的项目书和评审意见为准，按照市区文件要求，开展党群和党建工作所需的经费，包括社区和机关党建活动经费，同时用于党群开展教育培训，党建活动、党建工作会议等所需的工作经费。</t>
  </si>
  <si>
    <t>党员参与度</t>
  </si>
  <si>
    <t>活动合格率</t>
  </si>
  <si>
    <t>党员覆盖覆盖率</t>
  </si>
  <si>
    <t>各社区按党员数量分配的金额完成全年活动</t>
  </si>
  <si>
    <t>活动社区数量</t>
  </si>
  <si>
    <t>活动截止 时间</t>
  </si>
  <si>
    <t>基层党组织凝聚力</t>
  </si>
  <si>
    <t>990000</t>
  </si>
  <si>
    <t>党员活动满意度</t>
  </si>
  <si>
    <t>11011525T000003275811-2025年康隆园监测站点资源占用费</t>
  </si>
  <si>
    <t>为做好辖区空气污染指数监测工作，使用位于北京市大兴区黄村镇小营村康隆园小区（黄村北区二十四号地）围墙南侧的土地做为环保监测站点。</t>
  </si>
  <si>
    <t>居民对环保工作满意度</t>
  </si>
  <si>
    <t>成本控制数</t>
  </si>
  <si>
    <t>资源占用费</t>
  </si>
  <si>
    <t>元/年</t>
  </si>
  <si>
    <t>租赁期</t>
  </si>
  <si>
    <t>场地规格</t>
  </si>
  <si>
    <t>达标</t>
  </si>
  <si>
    <t>环保精细化管理工作</t>
  </si>
  <si>
    <t>提升</t>
  </si>
  <si>
    <t>大气监测工作</t>
  </si>
  <si>
    <t>推动</t>
  </si>
  <si>
    <t>11011525T000003275915-2025年便民自助终端设备经费</t>
  </si>
  <si>
    <t>3.980000</t>
  </si>
  <si>
    <t xml:space="preserve">    设备由政务局指定厂家广东金赋科技股份有限公司，每台每年租赁费用19900元，两台每年租赁费用共计39800元，租用期限一年，合同签订时间：2024年9月1日—2025年8月31日。两台设备将分别放置于高米店街道办事处和党群活动中心。支付时间：2025年9月
</t>
  </si>
  <si>
    <t>移机服务</t>
  </si>
  <si>
    <t>政务外网</t>
  </si>
  <si>
    <t>终端机设备</t>
  </si>
  <si>
    <t>终端服务网点</t>
  </si>
  <si>
    <t>正常运行</t>
  </si>
  <si>
    <t>完成期限</t>
  </si>
  <si>
    <t>2025年9月</t>
  </si>
  <si>
    <t>居民办事效率</t>
  </si>
  <si>
    <t>政务服务模式</t>
  </si>
  <si>
    <t>创新试点</t>
  </si>
  <si>
    <t>39800</t>
  </si>
  <si>
    <t>11011525T000003276064-2025年政务晓屋运行费</t>
  </si>
  <si>
    <t>14.400000</t>
  </si>
  <si>
    <t xml:space="preserve"> 政务服务晓屋由广东晓屋智能科技有限公司负责建设，晓屋建设费用由该公司承担，产权归公司所有，建成后街道承担晓屋的技术服务运维费用，4000/月/个，双方签订合同，按合同约定支付费用。合同到期将继续签订合同，具体签署时间2024年3月1日至2025年2月28日
   自晓屋建设以来，取得明显效果，确实做到了便民服务的目标。预计2025年将继续租赁使用，三台晓屋目前坐落于香海园1台、茉莉1台、党群服务中心1台。
支付时间：2025年3月
</t>
  </si>
  <si>
    <t>期限</t>
  </si>
  <si>
    <t>2024年3月-2025年2月</t>
  </si>
  <si>
    <t>晓屋设备</t>
  </si>
  <si>
    <t>晓屋技术服务</t>
  </si>
  <si>
    <t>晓屋技术服务费</t>
  </si>
  <si>
    <t>144000</t>
  </si>
  <si>
    <t>11011525T000003276271-2025年“一警六员”消防演练实操项目</t>
  </si>
  <si>
    <t>为了更好地普及消防知识，促进我辖区内企业人员消防安全意识，提高消防知识、自救意识及互救能力，全面推进消防安全教育进企业、进社区，现结合我辖区实际情况，培训人数为1000人，培训合格后录入消防系统。</t>
  </si>
  <si>
    <t>培训参与度</t>
  </si>
  <si>
    <t>培训合格率</t>
  </si>
  <si>
    <t>培训覆盖率</t>
  </si>
  <si>
    <t>培训人数</t>
  </si>
  <si>
    <t>培训次数</t>
  </si>
  <si>
    <t>培训时间</t>
  </si>
  <si>
    <t>2025年10月</t>
  </si>
  <si>
    <t>培训人员满意度</t>
  </si>
  <si>
    <t>提升社区安全处置能力</t>
  </si>
  <si>
    <t>11011525T000003276274-2025年城镇责任规划师项目</t>
  </si>
  <si>
    <t>1：对街道环境整治、规划建设、社会治理等工作提供技术支持。
2：参与老旧小区综合整治项目及加装电梯项目。</t>
  </si>
  <si>
    <t>履职基础</t>
  </si>
  <si>
    <t>150000</t>
  </si>
  <si>
    <t>完成本年度阶段规划工作</t>
  </si>
  <si>
    <t>2025年7月</t>
  </si>
  <si>
    <t>提供工作报告</t>
  </si>
  <si>
    <t>份</t>
  </si>
  <si>
    <t>走访调研小区</t>
  </si>
  <si>
    <t>个（台、套、件、辆）</t>
  </si>
  <si>
    <t>11011525T000003276871-2025年党报党刊征订经费</t>
  </si>
  <si>
    <t>通过党报党刊传阅，学习理论知识，加强党组织建设。</t>
  </si>
  <si>
    <t>完成时间</t>
  </si>
  <si>
    <t>2024年12月</t>
  </si>
  <si>
    <t>订阅报刊种类</t>
  </si>
  <si>
    <t>7</t>
  </si>
  <si>
    <t>种</t>
  </si>
  <si>
    <t>社会影响力</t>
  </si>
  <si>
    <t>11011525T000003276877-2025年社区消防设备设施及社区微型消防站设备设施维护经费</t>
  </si>
  <si>
    <t>根据北京市大兴区防火安全委员会《关于印发〈2024年大兴区消防工作要点〉的通知》文件要求，为有效预防和减少社区火灾事故的发生。需要维护以下设备设施：
1、各社区及养老服务驿站灭火器检测及更换费用。
2、各社区微型消防站手台维修、续费和更换，保证应急通讯畅通。  验收完毕后一次性支付资金。（无需签订合同）</t>
  </si>
  <si>
    <t>完成时限</t>
  </si>
  <si>
    <t>灭火器符合 消防要求标准</t>
  </si>
  <si>
    <t>保障手台 正常讯通</t>
  </si>
  <si>
    <t>手台续费期限</t>
  </si>
  <si>
    <t>社区、养老服务驿站数量</t>
  </si>
  <si>
    <t>辖区居民 满意度</t>
  </si>
  <si>
    <t>社区消防能力提升</t>
  </si>
  <si>
    <t>小型消防站能力提升</t>
  </si>
  <si>
    <t>11011525T000003276966-2025年小型消防站运营维护</t>
  </si>
  <si>
    <t>28.500000</t>
  </si>
  <si>
    <t>1、2025年高米店街道小型消防站伙食补贴经费（131400元）
2、2025年全年水电费预计135000万元（参照2024年使用水电费）
3、2025年高米店小型消防站设备设施维护费预计18600元</t>
  </si>
  <si>
    <t>小型消防站数量</t>
  </si>
  <si>
    <t>运行后勤保障需求</t>
  </si>
  <si>
    <t>满足</t>
  </si>
  <si>
    <t>公共安全服务能力</t>
  </si>
  <si>
    <t>使用人员满意度</t>
  </si>
  <si>
    <t>28.5</t>
  </si>
  <si>
    <t>11011525T000003276971-2025年兵役征集工作经费</t>
  </si>
  <si>
    <t xml:space="preserve"> 开展适龄青年兵役登记和应征入伍的宣传、选拔、体检、政审，完成入伍新兵集训、慰问等相关活动。</t>
  </si>
  <si>
    <t>适龄青年满意度</t>
  </si>
  <si>
    <t>兵役登记</t>
  </si>
  <si>
    <t>征兵次数</t>
  </si>
  <si>
    <t>符合征兵条件</t>
  </si>
  <si>
    <t>符合</t>
  </si>
  <si>
    <t>上半年征兵时间</t>
  </si>
  <si>
    <t>3月1日</t>
  </si>
  <si>
    <t>下半年征兵时间</t>
  </si>
  <si>
    <t>9月1日</t>
  </si>
  <si>
    <t>参军入伍积极性</t>
  </si>
  <si>
    <t>根据《大兴区残疾人温馨家园管理办（试行）》政策执行和落实，以服务残疾人为主旨，开展多元化的活动为高米店辖区居民提供优质服务。</t>
  </si>
  <si>
    <t>残疾人温馨家园数</t>
  </si>
  <si>
    <t>服务残疾人员数量</t>
  </si>
  <si>
    <t>610</t>
  </si>
  <si>
    <t>15</t>
  </si>
  <si>
    <t>保障残疾人的合法合规</t>
  </si>
  <si>
    <t>30</t>
  </si>
  <si>
    <t>11011525T000003277077-2025年民兵工作经费</t>
  </si>
  <si>
    <t>10.625800</t>
  </si>
  <si>
    <t>大兴区人民武装部《2024年大兴区民兵应急分队基地集训通知》、《关于组织首都民兵安保执勤的通知》，完成民兵年度训练及安保任务。</t>
  </si>
  <si>
    <t>民兵参训</t>
  </si>
  <si>
    <t>以通知为准</t>
  </si>
  <si>
    <t>服装购置</t>
  </si>
  <si>
    <t>民兵参训天数</t>
  </si>
  <si>
    <t>299</t>
  </si>
  <si>
    <t>天</t>
  </si>
  <si>
    <t>21式作训服</t>
  </si>
  <si>
    <t>套</t>
  </si>
  <si>
    <t>服装质量符合军标</t>
  </si>
  <si>
    <t>民兵参训成绩</t>
  </si>
  <si>
    <t>合格</t>
  </si>
  <si>
    <t>民兵队伍</t>
  </si>
  <si>
    <t>民兵参训补助</t>
  </si>
  <si>
    <t>72358</t>
  </si>
  <si>
    <t>服装购置费</t>
  </si>
  <si>
    <t>1130</t>
  </si>
  <si>
    <t>元/套</t>
  </si>
  <si>
    <t>巩固国防安全意识</t>
  </si>
  <si>
    <t>11011525T000003277138-2025年高米店街道老年大学分校、分课堂经费</t>
  </si>
  <si>
    <t>高米店街道现有街道级分校1个，康和园、兴涛、兴盛园三个社区分课堂，此项经费保证课堂的正常运行，课程的有效开展，丰富老党员、老干部的业余生活，使他们拥有较高的获得感。</t>
  </si>
  <si>
    <t>开展课程数</t>
  </si>
  <si>
    <t>64</t>
  </si>
  <si>
    <t>分课堂</t>
  </si>
  <si>
    <t>课程教学目标完成率</t>
  </si>
  <si>
    <t>课程持续时间月数</t>
  </si>
  <si>
    <t>平均每堂课花费</t>
  </si>
  <si>
    <t>1250</t>
  </si>
  <si>
    <t>老干部、老党员对课堂满意度</t>
  </si>
  <si>
    <t>老干部、老党员等老年群体精神文化生活品质</t>
  </si>
  <si>
    <t>丰富了老干部的业余生活，使他们拥有较高的获得感。</t>
  </si>
  <si>
    <t xml:space="preserve"> 根据《大兴区残疾人职康站管理办（试行）》政策执行和落实，以服务残疾人为主旨，开展多元化的活动为高米店辖区居民提供优质服务。</t>
  </si>
  <si>
    <t>残疾人职康站数量</t>
  </si>
  <si>
    <t>项目完成时间限</t>
  </si>
  <si>
    <t>11011525T000003277246-2025年民生应急保障资金</t>
  </si>
  <si>
    <t>根据《社会救助暂行办法》第四章 受灾人员救助第二十条国家建立健全自然灾害救助制度，对基本生活受到自然灾害严重影响的人员，提供生活救助。根据实际情况进行支出。所需资金1万元。</t>
  </si>
  <si>
    <t>发放时效</t>
  </si>
  <si>
    <t>发放率</t>
  </si>
  <si>
    <t>保障群体满意度</t>
  </si>
  <si>
    <t>受灾人员在受灾过程中是否感受到政府关怀</t>
  </si>
  <si>
    <t>11011525T000003277395-2025年老年人健康管理经费</t>
  </si>
  <si>
    <t>用于鼓励高米店街道辖区内65岁以上老年人，积极参与健康体检工作。</t>
  </si>
  <si>
    <t>8</t>
  </si>
  <si>
    <t>提升辖区老年人健康体检的意识</t>
  </si>
  <si>
    <t>推进社会公益事业</t>
  </si>
  <si>
    <t>领取人数</t>
  </si>
  <si>
    <t>4000</t>
  </si>
  <si>
    <t>符合区级文件要求</t>
  </si>
  <si>
    <t>符合要求</t>
  </si>
  <si>
    <t>11011525T000003277506-2025年基层公共卫生经费</t>
  </si>
  <si>
    <t>48.600000</t>
  </si>
  <si>
    <t>用于2025年献血营养费及宣传相关支出</t>
  </si>
  <si>
    <t>献血数量指标</t>
  </si>
  <si>
    <t>480</t>
  </si>
  <si>
    <t>人/次</t>
  </si>
  <si>
    <t>12月</t>
  </si>
  <si>
    <t>按照区级文件指标数量完成</t>
  </si>
  <si>
    <t>提升辖区居民公共卫生</t>
  </si>
  <si>
    <t>48.6</t>
  </si>
  <si>
    <t>1、通过委托第三方机构开展单位评审工作高质量完成下一年度项目评审项目。
2、提高评审效能，确保评审工作科学、规范高效。</t>
  </si>
  <si>
    <t>财政资金使用的科学性、安全性、合理性</t>
  </si>
  <si>
    <t>较好</t>
  </si>
  <si>
    <t>财政资金使用节约情况</t>
  </si>
  <si>
    <t>针对出具的评审结论，项目科室（社区）反馈意见时限</t>
  </si>
  <si>
    <t>收到评审结论起5个工作日内</t>
  </si>
  <si>
    <t>评审结论出具时限</t>
  </si>
  <si>
    <t>自提交评审材料的10个工作日内</t>
  </si>
  <si>
    <t>项目评审任务完成率</t>
  </si>
  <si>
    <t>评审报告质量合格率</t>
  </si>
  <si>
    <t>项目评审任务数</t>
  </si>
  <si>
    <t>受益对象满意度</t>
  </si>
  <si>
    <t>1.完成内控管理系统中预算编报、预算执行进度查询等业务功能的新建。2.保障内控信息化系统正常运转。</t>
  </si>
  <si>
    <t>内部控制管理的刚性化、规范化、透明化</t>
  </si>
  <si>
    <t>系统正常运行率</t>
  </si>
  <si>
    <t>系统故障排除率</t>
  </si>
  <si>
    <t>系统故障响应率</t>
  </si>
  <si>
    <t>系统故障率</t>
  </si>
  <si>
    <t>系统维护数量</t>
  </si>
  <si>
    <t>1.协助完成2025年内部控制风险评估并出具评估报告；2.协助完成2025年内部控制执行效果评价并出具评价报告；3.通过防范堵塞风险漏洞及发现问题整改，进一步完善制度机制；4.完成内部控制业务咨询，并协助开展外部监督检查工作；5.充分发挥内部控制保障组织权力规范有序、科学高效运行的作用。</t>
  </si>
  <si>
    <t>有效信息获取率</t>
  </si>
  <si>
    <t>成果资料质量合格率</t>
  </si>
  <si>
    <t>外部监督检查合格率</t>
  </si>
  <si>
    <t>评估评价报告完成时间</t>
  </si>
  <si>
    <t>2025年5月底</t>
  </si>
  <si>
    <t>咨询服务请求响应时间</t>
  </si>
  <si>
    <t>小时</t>
  </si>
  <si>
    <t>完成咨询委托种类数量</t>
  </si>
  <si>
    <t>类</t>
  </si>
  <si>
    <t>完成内控执行效果评价并出具报告</t>
  </si>
  <si>
    <t>项</t>
  </si>
  <si>
    <t>完成内控风险评估并出具报告</t>
  </si>
  <si>
    <t>内部控制保障组织权力规范有序、科学高效运行的作用</t>
  </si>
  <si>
    <t>内部控制制度机制</t>
  </si>
  <si>
    <t>进一步完善</t>
  </si>
  <si>
    <t>内部控制岗位人员满意度</t>
  </si>
  <si>
    <t>11011525T000003278284-2025年综治工作网络通讯费</t>
  </si>
  <si>
    <t>9.199908</t>
  </si>
  <si>
    <t>综治中心建设20条视频专网每年费用79999.2元、智慧平安小区建设租用视频专网光纤线路11999.88元。</t>
  </si>
  <si>
    <t>保障设备网络正常</t>
  </si>
  <si>
    <t>持续保障设备网络正常使用</t>
  </si>
  <si>
    <t>正常使用</t>
  </si>
  <si>
    <t>网络通讯、宽带确保正常使用</t>
  </si>
  <si>
    <t>符合工作要求</t>
  </si>
  <si>
    <t>智慧平安小区建设视频专网</t>
  </si>
  <si>
    <t>条</t>
  </si>
  <si>
    <t>视频专网</t>
  </si>
  <si>
    <t>按时续费</t>
  </si>
  <si>
    <t>工作人员满意度</t>
  </si>
  <si>
    <t>11011525T000003278347-2025年禁毒工作专项经费</t>
  </si>
  <si>
    <t>根据区禁毒办禁毒宣传工作要求，申报经费用于制作禁毒宣传材料、宣传品、购买禁毒电影票等，提升辖区居民的识毒、防毒、拒毒和禁毒能力。</t>
  </si>
  <si>
    <t>发放宣传品、宣传材料，提升居民知晓率</t>
  </si>
  <si>
    <t>辖区禁毒宣传工作</t>
  </si>
  <si>
    <t>组织观影活动</t>
  </si>
  <si>
    <t>场次</t>
  </si>
  <si>
    <t>组织宣传次数</t>
  </si>
  <si>
    <t>宣传活动次数、观影活动次数达到工作要求</t>
  </si>
  <si>
    <t>保质保量完成</t>
  </si>
  <si>
    <t>预计10月前完成</t>
  </si>
  <si>
    <t>按时完成</t>
  </si>
  <si>
    <t>11011525T000003278350-2025年内控管理系统政务云费用</t>
  </si>
  <si>
    <t>2.970396</t>
  </si>
  <si>
    <t>节约财政支出成本；提高内控信息化系统安全水平、运行效率等。</t>
  </si>
  <si>
    <t>普通存储</t>
  </si>
  <si>
    <t>=1024GB</t>
  </si>
  <si>
    <t>vCPU主频</t>
  </si>
  <si>
    <t>≥2.4GHz</t>
  </si>
  <si>
    <t>高性能存储</t>
  </si>
  <si>
    <t>=100GB</t>
  </si>
  <si>
    <t>内存</t>
  </si>
  <si>
    <t>=16GB</t>
  </si>
  <si>
    <t>云平台数据可靠性</t>
  </si>
  <si>
    <t>99.9999</t>
  </si>
  <si>
    <t>云平台整体可用性</t>
  </si>
  <si>
    <t>99.99</t>
  </si>
  <si>
    <t>云平台稳定运行率</t>
  </si>
  <si>
    <t>99</t>
  </si>
  <si>
    <t>云平台故障响应率</t>
  </si>
  <si>
    <t>主机漏洞扫描</t>
  </si>
  <si>
    <t>上云系统数量</t>
  </si>
  <si>
    <t>主机日志分析</t>
  </si>
  <si>
    <t>政务云系统安全水平和运行效率</t>
  </si>
  <si>
    <t>较高</t>
  </si>
  <si>
    <t>根据《北京市大兴区内部审计规定》，委托专业机构对本单位内部审计项目实施过程进行咨询指导服务，提高审计效率和质量，发挥内部审计作用。</t>
  </si>
  <si>
    <t>对相关政策和审计要点把握到位率</t>
  </si>
  <si>
    <t>协审人员专业资质与审计项目提出的硬性要求是否一致</t>
  </si>
  <si>
    <t>咨询审计项目数量</t>
  </si>
  <si>
    <t>会计师配置数量</t>
  </si>
  <si>
    <t>名</t>
  </si>
  <si>
    <t>提供咨询指导服务响应及时率</t>
  </si>
  <si>
    <t>提高审计效率和质量，发挥审计作用</t>
  </si>
  <si>
    <t>被审计对象对审计工作满意度</t>
  </si>
  <si>
    <t>11011525T000003278385-2025年安全维稳工作经费</t>
  </si>
  <si>
    <t>根据街道工作安排，做好重大活动期间安保维稳相关工作，维护辖区安全稳定，共计需要20000元。</t>
  </si>
  <si>
    <t>98</t>
  </si>
  <si>
    <t>街道级重点人</t>
  </si>
  <si>
    <t>市（区）级重点人</t>
  </si>
  <si>
    <t>确保重大活动、敏感时期重点人不失控不漏管</t>
  </si>
  <si>
    <t>营造和谐稳定辖区环境</t>
  </si>
  <si>
    <t>根据街道工作需要，开展法律咨询服务，对每一份合同审核、代理法律纠纷等。</t>
  </si>
  <si>
    <t>职工满意率</t>
  </si>
  <si>
    <t>法律咨询、合同审核</t>
  </si>
  <si>
    <t>法律咨询解决率</t>
  </si>
  <si>
    <t>解决街道法律咨询服务</t>
  </si>
  <si>
    <t>通过上门指导及线上咨询服务，解决财务信息化系统技术性问题，提供政策及业务咨询，确保街道财务工作完成质量和工作效率得到提升。</t>
  </si>
  <si>
    <t>2026年6月</t>
  </si>
  <si>
    <t>线上咨询服务</t>
  </si>
  <si>
    <t>上门指导服务</t>
  </si>
  <si>
    <t>问题解决率</t>
  </si>
  <si>
    <t>财务工作质量及效率</t>
  </si>
  <si>
    <t>项目服务满意度</t>
  </si>
  <si>
    <t>项目预算 控制数</t>
  </si>
  <si>
    <t>13000</t>
  </si>
  <si>
    <t>11011525T000003279402-2025年招商引资工作经费</t>
  </si>
  <si>
    <t>一是用足用好大兴区“1+N”产业政策，实现以奖促引。二是利用企业资源优势，促进以商引商。三是树立“全员招商”理念，鼓励社区、科室参与招商，打造“人人参与招商”的良好氛围。四是加强与区外4个招商驻点组联系，吸引优质京外企业入驻。五是优化招商企业结构，形成年综合纳税（增值税+企业所得税+个人所得税）100万以上企业3个。</t>
  </si>
  <si>
    <t>招商工作完成率</t>
  </si>
  <si>
    <t>计划外出招商</t>
  </si>
  <si>
    <t>完成时效</t>
  </si>
  <si>
    <t>项目预算控制总数</t>
  </si>
  <si>
    <t>招商成果</t>
  </si>
  <si>
    <t>优质企业入驻辖区</t>
  </si>
  <si>
    <t>11011525T000003279484-2025年消防队等安全保障部门人员节日慰问经费</t>
  </si>
  <si>
    <t>4.400000</t>
  </si>
  <si>
    <t>春节前对辖区安全保障部门人员进行慰问，涉及消防支队、消防站点、交通支队等单位</t>
  </si>
  <si>
    <t>与辖区安全保障单位</t>
  </si>
  <si>
    <t>体现对安全保障单位工作人员的关怀，加强协作关系</t>
  </si>
  <si>
    <t>慰问时间</t>
  </si>
  <si>
    <t>2025年4月前</t>
  </si>
  <si>
    <t>慰问单位</t>
  </si>
  <si>
    <t>产品质量合格</t>
  </si>
  <si>
    <t>4.4</t>
  </si>
  <si>
    <t>为落实《大兴区创建国家卫生区工作方案》工作要求，为进一步加强我街道病媒生物防制工作和环境卫生治理力度，确保蚊、蝇、鼠、蟑密度水平达到C级以上水平，街道采取社会化外包形式开展病媒生物防制工作。对管辖区域内的街道、绿化带、文化广场、健身广场、公园绿地、地下管井、垃圾桶（站）、公共卫生间等公共区域外环境，采用环境治理、设施防护、物理防制、化学防制和生物防制等方法和措施，开展春冬季灭鼠、夏秋季灭蚊蝇、水体灭蚊幼及地下管线灭蟑等专项防制工作。防制面积约5.6平方公里。</t>
  </si>
  <si>
    <t>创卫影响力</t>
  </si>
  <si>
    <t>减少蚊蝇鼠蟑孳生</t>
  </si>
  <si>
    <t>辖区卫生水平</t>
  </si>
  <si>
    <t>灭鼠</t>
  </si>
  <si>
    <t>冬春季</t>
  </si>
  <si>
    <t>蚊蝇消杀</t>
  </si>
  <si>
    <t>夏季</t>
  </si>
  <si>
    <t>防制面积</t>
  </si>
  <si>
    <t>56000</t>
  </si>
  <si>
    <t>消杀次数</t>
  </si>
  <si>
    <t>参与人数</t>
  </si>
  <si>
    <t>防制效果</t>
  </si>
  <si>
    <t>C级以上</t>
  </si>
  <si>
    <t>居民对病媒生物防制工作满意度</t>
  </si>
  <si>
    <t>为获得生活垃圾分类中有害垃圾的无害化处置服务，对辖区内的有害垃圾进行无害化集中处置，达到保护资源环境、提高经济效益和社会效益的目的。由第三方公司对辖区内收集的有害垃圾进行统一收集、分拣、倒运、堆存、处置。产生的有害垃圾进行无害化处理。</t>
  </si>
  <si>
    <t>居民对有害垃圾无害化工作满意度</t>
  </si>
  <si>
    <t>有害垃圾无害化处置水平</t>
  </si>
  <si>
    <t>保护资源环境</t>
  </si>
  <si>
    <t>有害垃圾无害化处置率</t>
  </si>
  <si>
    <t>提高</t>
  </si>
  <si>
    <t>服务时间</t>
  </si>
  <si>
    <t>预约上门</t>
  </si>
  <si>
    <t>收集服务</t>
  </si>
  <si>
    <t>达到预期</t>
  </si>
  <si>
    <t>免费有害垃圾处理量</t>
  </si>
  <si>
    <t>公斤</t>
  </si>
  <si>
    <t>16.1</t>
  </si>
  <si>
    <t>提升高米店街道社会工作服务中心建设质效，进一步明确工作任务、规范服务标准，建立街道社工平台考核评估、专业社工人才培养和督导等工作制度，加强对社区社工站的管理和指导。运用“五社联动”机制，聚焦群众需求开展社会工作专业服务，推进品牌特色打造。</t>
  </si>
  <si>
    <t>社工服务平台建设、社工人才队伍建设和基层治理品牌创建</t>
  </si>
  <si>
    <t>服务项目结束时间</t>
  </si>
  <si>
    <t>2025年5月</t>
  </si>
  <si>
    <t>服务项目开始时间</t>
  </si>
  <si>
    <t>2024年5月</t>
  </si>
  <si>
    <t>预计提供服务小区</t>
  </si>
  <si>
    <t>项目预算控制金额</t>
  </si>
  <si>
    <t>119320</t>
  </si>
  <si>
    <t>完成街道社会工作服务中心24年度建设工作任务</t>
  </si>
  <si>
    <t>完成</t>
  </si>
  <si>
    <t>指导19个社区社工站完成24年度各项任务</t>
  </si>
  <si>
    <t>社工人员满意度</t>
  </si>
  <si>
    <t>兴涛园、首邑溪谷和香海园分别代表新商品房、旧改后、较大型的社区，开展社区提升指导，发挥区域内先进社区带头人引领作用，助力社区带头人理清发展思路，着力社区在难题破解、居民参与、做实治理成效方面，指导专业方法、传授工作技巧、促进街道社区治理工作全面发展。</t>
  </si>
  <si>
    <t>项目验收合格率</t>
  </si>
  <si>
    <t>社区治理开始时间</t>
  </si>
  <si>
    <t>项目验收时间</t>
  </si>
  <si>
    <t>指导项目社区数量</t>
  </si>
  <si>
    <t>社区居民满意度</t>
  </si>
  <si>
    <t>社区治理成效</t>
  </si>
  <si>
    <t>促进本土治理成果转化和传播</t>
  </si>
  <si>
    <t>得到宣传</t>
  </si>
  <si>
    <t>119765.6</t>
  </si>
  <si>
    <t xml:space="preserve"> 为落实《中共北京市委、北京市人民政府关于加强新时代街道工作的意见》（京发[2019]4号）和《中共北京市委、北京市人民政府关于深化党建引领“街乡吹哨、部门报到”改革的实施意见》精神，切实提高基层政务服务水平，实现“一窗受理”的综合窗口。</t>
  </si>
  <si>
    <t>人民群众满意度</t>
  </si>
  <si>
    <t>政务服务标准化</t>
  </si>
  <si>
    <t>应发工资</t>
  </si>
  <si>
    <t>4861</t>
  </si>
  <si>
    <t>申请资金及时性</t>
  </si>
  <si>
    <t>按半年支付</t>
  </si>
  <si>
    <t>综合窗口工作人员</t>
  </si>
  <si>
    <t>综合窗口服务效率</t>
  </si>
  <si>
    <t>350000</t>
  </si>
  <si>
    <t xml:space="preserve">  为认真贯彻落实《国各院办公厅关于转发国家发展改革委住房城乡建设部生活垃圾分类制度实施方案的通知》（国办发[2017]26号）及《北京市人民政府办公厅关于加快推进生活垃圾分类工作的意见》（京政办发[2017]44号）精神，加快推动街道垃圾分类治理工作，加强生活垃圾分类投放、分类收集、分类运输、分类处理体系管理，不断提高城市管理和服务，提高垃圾分类水平，创造优良的人居环境，提升居民垃圾分类意识。
</t>
  </si>
  <si>
    <t>招标完成</t>
  </si>
  <si>
    <t>4月底</t>
  </si>
  <si>
    <t>垃圾分类工作覆盖率</t>
  </si>
  <si>
    <t>人员素质</t>
  </si>
  <si>
    <t>达到合同要求</t>
  </si>
  <si>
    <t>覆盖社区数量</t>
  </si>
  <si>
    <t>生活垃圾资源化利用率</t>
  </si>
  <si>
    <t>居民垃圾分类正确率</t>
  </si>
  <si>
    <t>居民垃圾分类自主性</t>
  </si>
  <si>
    <t>居民对垃圾分类工作满意度</t>
  </si>
  <si>
    <t>250</t>
  </si>
  <si>
    <t xml:space="preserve">1.委托专业队伍对社区林木有害生物进行防治,5、7、9月份分三次对高米店19个社区树木喷洒药物防治虫害。
2.有效降低辖区内由于虫害导致的居民拨打12345热线案件数量；降低树木虫害率、病死率，提高存活率、寿命；维持辖区内绿化美化景观效果；保护生态环境；增强辖区居民的生活质量和幸福感；维持夏季林木景观效果，减少居民投诉量。
</t>
  </si>
  <si>
    <t>17.5</t>
  </si>
  <si>
    <t>药品到位</t>
  </si>
  <si>
    <t>2025年8月</t>
  </si>
  <si>
    <t>方案制定和准备</t>
  </si>
  <si>
    <t>2025年7月前</t>
  </si>
  <si>
    <t>验收</t>
  </si>
  <si>
    <t>合同到期后</t>
  </si>
  <si>
    <t>杀虫率</t>
  </si>
  <si>
    <t>药品种类</t>
  </si>
  <si>
    <t>打药次数</t>
  </si>
  <si>
    <t>防治社区</t>
  </si>
  <si>
    <t>树木病虫害率</t>
  </si>
  <si>
    <t>明显降低</t>
  </si>
  <si>
    <t>11011525T000003281025-2025年街道大厅工作人员工服经费</t>
  </si>
  <si>
    <t>6.000000</t>
  </si>
  <si>
    <t xml:space="preserve"> 根据北京市大兴区政务服务考核暂行办法[2017]3号文件要求，大厅工作人员需统一穿着工服。 按照每3年制作一次工服的要求，本次订制工服为2022年工作人员、调配人员及新招人员订制工服，每人每套5400元。预计订制人数11人。所需资金60000元。支付时间：2025年8月</t>
  </si>
  <si>
    <t>履职基础，公共服务能力</t>
  </si>
  <si>
    <t>显著提高</t>
  </si>
  <si>
    <t>单位购置成本</t>
  </si>
  <si>
    <t>"女装：4套*5400元/套 男装：1套*4180元/套"</t>
  </si>
  <si>
    <t>60000</t>
  </si>
  <si>
    <t>使用人满意度</t>
  </si>
  <si>
    <t>购置政务大厅工服</t>
  </si>
  <si>
    <t>2025年11月15日</t>
  </si>
  <si>
    <t>采购时间</t>
  </si>
  <si>
    <t>2025年7月31日</t>
  </si>
  <si>
    <t>11011525T000003281093-2025年非居民厨余垃圾收运及处理费用</t>
  </si>
  <si>
    <t>40.271000</t>
  </si>
  <si>
    <t>按照区城管委关于城市环境管理工作线上部署会的会议纪要京兴管会[2023]1号,自2023年4月25日起，全区非居民厨余垃圾收集、运输、处理等相关工作由属地全权负责，各属地自行确定收集、运输公司，并与处理公司签订处理合同。解决非居民厨余垃圾收集、运输、处理等相关工作。各属地自行确定收集、运输公司，并与处理公司签订处理合同。</t>
  </si>
  <si>
    <t>推进垃圾分类工作</t>
  </si>
  <si>
    <t>保护环境秩序</t>
  </si>
  <si>
    <t>收运区域卫生状况</t>
  </si>
  <si>
    <t>良好，无遗撒</t>
  </si>
  <si>
    <t>合同期</t>
  </si>
  <si>
    <t>收运量</t>
  </si>
  <si>
    <t>吨</t>
  </si>
  <si>
    <t>402710</t>
  </si>
  <si>
    <t>餐饮门店及企事业单位对厨余垃圾收运工作满意度</t>
  </si>
  <si>
    <t>11011525T000003281126-2025年纪法教育宣传系列活动</t>
  </si>
  <si>
    <t>为深入推进街道全面从严治党，强化党风廉政建设，筑牢党员干部廉洁自律意识，开展纪法教育宣传系列活动。通过专题讲座、廉洁作品征集等活动，营造风清气正的良好政治生态。</t>
  </si>
  <si>
    <t>党员干部纪律意识、规矩意识、廉洁意识</t>
  </si>
  <si>
    <t>有所提高</t>
  </si>
  <si>
    <t>纪法教育活动影响力</t>
  </si>
  <si>
    <t>11月底</t>
  </si>
  <si>
    <t>活动场次</t>
  </si>
  <si>
    <t>活动效果达标</t>
  </si>
  <si>
    <t>党员干部对纪法教育宣传活动满意度</t>
  </si>
  <si>
    <t>对检察院南侧背街小巷进行综合管理，提升城市精细化管理水平，主要包括道路保洁、停车秩序管理和绿化养护提升等，同时配合做好创城创卫等相关整治提升工作。管理服务效果达到路通、灯亮、洁化、绿化、序化。</t>
  </si>
  <si>
    <t>13.8</t>
  </si>
  <si>
    <t>停车位</t>
  </si>
  <si>
    <t>29</t>
  </si>
  <si>
    <t>绿化面积</t>
  </si>
  <si>
    <t>960</t>
  </si>
  <si>
    <t>平米</t>
  </si>
  <si>
    <t>道路保洁面积</t>
  </si>
  <si>
    <t>道路保洁</t>
  </si>
  <si>
    <t>停车秩序</t>
  </si>
  <si>
    <t>有序</t>
  </si>
  <si>
    <t>绿化效果</t>
  </si>
  <si>
    <t>背街小巷精细化管理水平</t>
  </si>
  <si>
    <t>11011525T000003281319-2025年“赋能心动力筑梦新未来”高米店街道关爱未成年成长“小米粒感心计划”项目</t>
  </si>
  <si>
    <t>为进一步推动辖区未成年人服务再上新台阶，开展“小米粒感心计划”项目.该项目围绕街道关爱未成年人工作结合低碳环保、创城创卫、童聚科普、家校社共建、关工委文明米宝创优计划五方面开展，不断推动高米店辖区未成年人保护工作取得新成效。</t>
  </si>
  <si>
    <t>2025年1月</t>
  </si>
  <si>
    <t>发行线上广播</t>
  </si>
  <si>
    <t>期</t>
  </si>
  <si>
    <t>举办活动</t>
  </si>
  <si>
    <t>24</t>
  </si>
  <si>
    <t>开展培训活动覆盖率</t>
  </si>
  <si>
    <t>指标1：参加活动人员满意度</t>
  </si>
  <si>
    <t>通过开展小米粒微笑园品牌项目开展，未成年人服务是否得到提升</t>
  </si>
  <si>
    <t>未成年人服务得到提升</t>
  </si>
  <si>
    <t>高米店街道为做好2024年创卫工作，聘请第三方公司对街道创卫工作提供专业技术指导服务，内容包括但不限于：技术服务、指导创卫爱国卫生组织管理、健康教育和健康促进、环境卫生与社区卫生、环境保护、食品安全、公共场所卫生及生活饮用水、传染病防治等相关服务内容。</t>
  </si>
  <si>
    <t>高质量推进高米店街道创建国家卫生区工作</t>
  </si>
  <si>
    <t>按照《北京市大兴区高米店街道办事处创卫服务协议》签订日期</t>
  </si>
  <si>
    <t>2024年1月22日至9月20日</t>
  </si>
  <si>
    <t>开展辖区创卫技术指导技术服务天数</t>
  </si>
  <si>
    <t>按照国家卫生区创建标准，执行率是否达标</t>
  </si>
  <si>
    <t>高米店街道对三方公司创卫工作专业技术指导服务满意度</t>
  </si>
  <si>
    <t>11011525T000003281398-2025年市政设施维修维护费</t>
  </si>
  <si>
    <t>3.960000</t>
  </si>
  <si>
    <t>1.辖区内市政设施设备维修维护，主要为解决市民诉求，市民反映问题如不属于区市政或路政，则需属地解决，主要工作内容为井盖更换、次干道路边路面破损修复。
2.依据北京市大兴区城乡环境建设管理委员会办公室下发的大兴区2024年城市家具精细化规范治理工作方案，职责分工中要求高米店街道拆除阻车桩及地面修复。</t>
  </si>
  <si>
    <t>井盖完好及路面修复平整</t>
  </si>
  <si>
    <t>阻车桩拆除及拆除后附近路面修复平整</t>
  </si>
  <si>
    <t>拆除阻车桩及附近地面修复</t>
  </si>
  <si>
    <t>井盖更换、次干道路边路面破损修复</t>
  </si>
  <si>
    <t>2024年8月底前拆除阻车桩并修复路面</t>
  </si>
  <si>
    <t>巡查或市民反映后立即修复</t>
  </si>
  <si>
    <t>此项目预算39600元</t>
  </si>
  <si>
    <t>39600</t>
  </si>
  <si>
    <t>辖区居民满意度</t>
  </si>
  <si>
    <t>辖区设施及环境卫生</t>
  </si>
  <si>
    <t>11011525T000003281416-2025年未成年人品牌活动</t>
  </si>
  <si>
    <t>12.500000</t>
  </si>
  <si>
    <t>1、整合辖区五老优质资源，培育一批五老志愿者，通过“兴米学社”提升他们的服务水平和技能。
2、加强“一老一小”的交流与合作，经过培训的五老志愿者利用他们的特长关爱未成年人，同时组织未成年人参与社区志愿服务，为社区做贡献，实现公益循环，同时实现了老有所为、老有作为。</t>
  </si>
  <si>
    <t>组建志愿队</t>
  </si>
  <si>
    <t>支</t>
  </si>
  <si>
    <t>通过未成年人品牌项目开展，未成年人服务是否得到提升</t>
  </si>
  <si>
    <t>12.5</t>
  </si>
  <si>
    <t>11011525T000003281431-2025年就业工作培训费</t>
  </si>
  <si>
    <t>根据落实《关于做好当前和今后一个时期促进就业工作的实施意见》（京兴政发〔2019〕27号）和《关于印发做好当前和今后一个时期促进就业工作实施意见若干细则的通知》（京兴人社就发〔2020〕11号），完成全年培训指标的同时，提升辖区有培训需求人员、企业职工和重点人群的就业能力和技能水平。
    培训人员范围：高米店辖区重点人群，包括城镇登记失业人员、离校2年内未就业高校毕业生、实现灵活就业或自谋职业的劳动力等；高米店辖区注册并实际经营的企业单位职工。培训人数根据当年就业培训需求进行安排，约30-200人，培训费用包括材料费、课时费、场地费、伙食费、交通费、考试费等，总费用20000元。依据京兴财〔2017〕118号《大兴区区级党政机关事业单位培训费管理办法》的通知餐费标准每天不超130元。</t>
  </si>
  <si>
    <t>培训人员技能水平</t>
  </si>
  <si>
    <t>预计培训人数</t>
  </si>
  <si>
    <t>培训批次</t>
  </si>
  <si>
    <t>批</t>
  </si>
  <si>
    <t>完成培训任务时限</t>
  </si>
  <si>
    <t>250-385</t>
  </si>
  <si>
    <t>培训费用控制</t>
  </si>
  <si>
    <t>20000</t>
  </si>
  <si>
    <t>提供物业管理及业主大会、业主委员会（物管会）的成立、活动、物业管理纠纷等方面的咨询顾问服务。</t>
  </si>
  <si>
    <t>居民合法利益方面</t>
  </si>
  <si>
    <t>有效解决居民物业管理、业主大会等纠纷，保证居民合法权益。</t>
  </si>
  <si>
    <t>居民法律意识</t>
  </si>
  <si>
    <t>指导业委会、物管会规范成立、履职能力</t>
  </si>
  <si>
    <t>街道行政履职能力</t>
  </si>
  <si>
    <t>纠纷咨询处理率</t>
  </si>
  <si>
    <t>全年为社区居委会指导和培训次数</t>
  </si>
  <si>
    <t>每次为社区居委会指导和培训时长</t>
  </si>
  <si>
    <t>分钟</t>
  </si>
  <si>
    <t>2026年6月底</t>
  </si>
  <si>
    <t>科室对第三方公司满意度</t>
  </si>
  <si>
    <t>11011525T000003281538-2025年水质检测费</t>
  </si>
  <si>
    <t>7.400000</t>
  </si>
  <si>
    <t>根据街道工作安排，因老旧小区管道老化，存在较多水黄问题，为更好的解决居民水黄诉求等相关工作，委托专业机构开展水质检测工作。此项目由北京久润环保科技发展有限公司负责，并签署《高米店街道水质检测项目协议》。检测机构到街道制定地点进行上门采样及水质检测服务，并提供检查报告。</t>
  </si>
  <si>
    <t>自主任办公会后7日内签订为期一年的项目合同</t>
  </si>
  <si>
    <t>根据检测结果出具专业的检测报告</t>
  </si>
  <si>
    <t>上门采样及水质检测</t>
  </si>
  <si>
    <t>37</t>
  </si>
  <si>
    <t>高米店街道对专业检测机构的服务满意度</t>
  </si>
  <si>
    <t>项目按次进行结算，每次2000元，最终金额以实际发生为准</t>
  </si>
  <si>
    <t>74000</t>
  </si>
  <si>
    <t>通过聘请保安员（20人）辅助城管执法工作增强辖区日常巡查力量，弥补了执法力量不足，提高执法人员安全及执法效率。聘保安员（30人）提高辖区内19个社区违法建设方面的巡查管控力，完成拆违、控违巡查盯守、发现、上报及街道安排的其他临时工作任务。降低招聘人员方面的运行成本，提升辖区综合环境秩序。</t>
  </si>
  <si>
    <t>辅助城管执法，参与安保工作</t>
  </si>
  <si>
    <t>违建巡查管控范社区数量</t>
  </si>
  <si>
    <t>违建巡查管控</t>
  </si>
  <si>
    <t>新生违建0增长</t>
  </si>
  <si>
    <t>辅助执法和其它安保工作</t>
  </si>
  <si>
    <t>随时参与临时安保任务</t>
  </si>
  <si>
    <t>合同签定期限</t>
  </si>
  <si>
    <t>工委会结束后</t>
  </si>
  <si>
    <t>小区整体环境</t>
  </si>
  <si>
    <t>得到稳步提升</t>
  </si>
  <si>
    <t>小区环境秩序和和执法人员安全</t>
  </si>
  <si>
    <t>得到保障提升</t>
  </si>
  <si>
    <t>175.5</t>
  </si>
  <si>
    <t>3900</t>
  </si>
  <si>
    <t>队员和社区满意度</t>
  </si>
  <si>
    <t>对辖区内27个自然小区物业项目的物业服务管理质量进行第三方评估监理1次/年。</t>
  </si>
  <si>
    <t>每年评估监理次数</t>
  </si>
  <si>
    <t>物业公司数</t>
  </si>
  <si>
    <t>27</t>
  </si>
  <si>
    <t>评估的真实合理性</t>
  </si>
  <si>
    <t>28</t>
  </si>
  <si>
    <t>物业管理效益方面</t>
  </si>
  <si>
    <t>通过第三方评估使物业公司规范更加合理，提升物业管理水平。</t>
  </si>
  <si>
    <t>11011525T000003281610-2025年公益性就业组织运行费</t>
  </si>
  <si>
    <t xml:space="preserve">为维护公益性就业组织的正常运行。公益性就业组织运行经费主要用于支付银行年费、手续费及用友软件维护费等相关费用。每年的支付明细：用友软件维护费2800元/年；短信费360元/年；年费600元/年；手续费0.5元/笔/人。
</t>
  </si>
  <si>
    <t>居民满意度调查</t>
  </si>
  <si>
    <t>社会就业组织是否正常运行</t>
  </si>
  <si>
    <t>保障社会组织正常运行</t>
  </si>
  <si>
    <t>2025年9月31日</t>
  </si>
  <si>
    <t>根据《北京市大兴区文化和旅游局关于开展2023年镇街综合文化中心及部分村社文化室服务效能督查工作的通知》要求，结合街道实际，开展各类群众文化活动，共需资金150000元。</t>
  </si>
  <si>
    <t>单场活动按时完场率</t>
  </si>
  <si>
    <t>覆盖社区数</t>
  </si>
  <si>
    <t>活动报名人员参与率</t>
  </si>
  <si>
    <t>参与人员满意度</t>
  </si>
  <si>
    <t>11011525T000003281692-2025年政务服务创新</t>
  </si>
  <si>
    <t>7.000000</t>
  </si>
  <si>
    <t xml:space="preserve">依据《大兴区在企业群众集中区域及党群服务中心开展政务服务试点工作的实施方案》的通知要求，为方便辖区居民对缴纳社保情况查询和咨询服务为导向，极大程度满足居民“少走路能办事”的原则。2025年我科室以“政务服务进楼宇”的服务方向开展政务服务创新项目。
</t>
  </si>
  <si>
    <t>云窗口</t>
  </si>
  <si>
    <t>70000</t>
  </si>
  <si>
    <t>11011525T000003281701-2025年宣传文化活动经费</t>
  </si>
  <si>
    <t>62.000000</t>
  </si>
  <si>
    <t>以高米店街道各社区文化艺术团为依托，落实高米店街道关于加强基层公共文化建设的思路，开展摄影活动，让人民群众共享文化发展成果。</t>
  </si>
  <si>
    <t>活动社区参与率</t>
  </si>
  <si>
    <t>幅</t>
  </si>
  <si>
    <t>62</t>
  </si>
  <si>
    <t>11011525T000003281854-2025年综合行政执法队执法服装经费</t>
  </si>
  <si>
    <t>1.547000</t>
  </si>
  <si>
    <t xml:space="preserve">           为了更好的发挥综合行政执法队协管员、拆违组成员的职能作用，增强上述人员在日常执法工作中的威慑力，提高工作质量，提高整体形象，为综合行政执法调入工作人员配备统一执法服</t>
  </si>
  <si>
    <t>政府形象</t>
  </si>
  <si>
    <t>利于政府形象的树立</t>
  </si>
  <si>
    <t>执法效率</t>
  </si>
  <si>
    <t>配备执法服</t>
  </si>
  <si>
    <t>服装质量合格率</t>
  </si>
  <si>
    <t>制作完成时间</t>
  </si>
  <si>
    <t>人均成本</t>
  </si>
  <si>
    <t>7735</t>
  </si>
  <si>
    <t>15470</t>
  </si>
  <si>
    <t>11011525T000003281863-2025年对私家车辆占用消防通道拖移、停放管理</t>
  </si>
  <si>
    <t>25.000000</t>
  </si>
  <si>
    <t>为打通消防通道存在的安全隐患，打通生命通道，认真落实属地管理责任，持续抓好和整治本地区消防安全隐患管理工作。2024年工作先行支付30%首付款，剩余70%于2025年验收合格后支付，共计344960元。   根据2024年实际发生金额计算预计2025年此项工作共需资金250000元</t>
  </si>
  <si>
    <t>辖区消防安全环境</t>
  </si>
  <si>
    <t>是否对车辆占用消防通道整治及停放及时治理</t>
  </si>
  <si>
    <t>及时治理</t>
  </si>
  <si>
    <t>拖移、停放管理时限</t>
  </si>
  <si>
    <t>改善辖区消防安全环境</t>
  </si>
  <si>
    <t>及时拖移，停放</t>
  </si>
  <si>
    <t>1、完成2025年企业标准化达标创建项目年度任务预计41家。
2、完成2025年小微企业岗位达标创建项目年度任务预计20家。</t>
  </si>
  <si>
    <t>7.5</t>
  </si>
  <si>
    <t>企业岗位达标创建任务数量</t>
  </si>
  <si>
    <t>41</t>
  </si>
  <si>
    <t>家</t>
  </si>
  <si>
    <t>小微企业岗位达标创建任务数量</t>
  </si>
  <si>
    <t>小微企业岗位达标创建的企业满意度</t>
  </si>
  <si>
    <t>标准化达标创建的企业 满意度</t>
  </si>
  <si>
    <t>企业安全标准化建设</t>
  </si>
  <si>
    <t>企业排查治理隐患能力</t>
  </si>
  <si>
    <t>11011525T000003281921-2025年共青团工作经费</t>
  </si>
  <si>
    <t>按照市区两级文件要求，开展共青团工作所需经费。用于开展志愿服务活动、青年思想引领、慰问和帮扶困境青少年等活动。用于支付组织“五四”青年节活动等。</t>
  </si>
  <si>
    <t>2025年11月底前</t>
  </si>
  <si>
    <t>覆盖率</t>
  </si>
  <si>
    <t>活动成员满意度</t>
  </si>
  <si>
    <t>党建引领群团</t>
  </si>
  <si>
    <t>11011525T000003281933-2025年度高米店街道妇联工作</t>
  </si>
  <si>
    <t>5.000000</t>
  </si>
  <si>
    <t>提升女性自身素质，完善文化阵地建设，并结合妇女工作实际，开展妇女群众喜闻乐见的活动，丰富妇女精神文化生活。</t>
  </si>
  <si>
    <t>活动 时间</t>
  </si>
  <si>
    <t>活动 覆盖率</t>
  </si>
  <si>
    <t>活动 参与度</t>
  </si>
  <si>
    <t>活动 合格率</t>
  </si>
  <si>
    <t>活动 人数</t>
  </si>
  <si>
    <t>活动 场次</t>
  </si>
  <si>
    <t>活动 天数</t>
  </si>
  <si>
    <t>综治办根据街道工作要求及自身职责任务，需要相应的保安人员力量及相应的配套保障，来完成职责范围内的相关工作。配合辖区派出所完成看守防盗、打击行动和辖区巡逻等工作任务，同时肩负辖区夜间巡逻、点位巡控和治安防范应急处突等任务，并配合日间的安保维稳、重点人员辅助管控等工作任务；三是肩负辖区内群租房整治相关工作。提供其他辅助工具。辅助开展社会治安秩序防控工作。</t>
  </si>
  <si>
    <t>400</t>
  </si>
  <si>
    <t>2025.10之前</t>
  </si>
  <si>
    <t>保安人员在辖区巡逻防控到岗率</t>
  </si>
  <si>
    <t>坚持党建引领,突出基层党组织五个在前,坚持系统治理,综合治理。围绕市委,区委各项中心任务,发挥传帮带作用,把任务落实与推进治理上水平相结合。总结经验做法,撰拟,设计,制作治理宝典成果集,在全街道范围内宣传推广。</t>
  </si>
  <si>
    <t>街道社区治理工作全面发展</t>
  </si>
  <si>
    <t>200000</t>
  </si>
  <si>
    <t>项目开始时间</t>
  </si>
  <si>
    <t>2026年5月</t>
  </si>
  <si>
    <t>11011525T000003283622-2025年综合保障经费</t>
  </si>
  <si>
    <t>90.000000</t>
  </si>
  <si>
    <t>根据街道工作需要，开展综合保障项目，用于科室、社区宣传品制作等综合保障支出，共计资金90万元</t>
  </si>
  <si>
    <t>服务科室、社区数</t>
  </si>
  <si>
    <t>综合保障经费</t>
  </si>
  <si>
    <t>按月支出</t>
  </si>
  <si>
    <t>11011525T000003283721-2025年维修维护费</t>
  </si>
  <si>
    <t>按时、按量完成机关维修维护保障工作，确保机关平稳运行</t>
  </si>
  <si>
    <t>日常维保维修次数</t>
  </si>
  <si>
    <t>按照街道工作要求，为提高财政资金使用效益，合理配置公共财政资源，根据《中华人民共和国预算法》《北京市预算绩效管理办法》（京财绩效〔2019〕2129号）和《北京市项目支出绩效评价管理办法》（京财绩效〔2020〕2146号）等相关文件要求和区财政绩效工作安排，开展绩效分析工作。</t>
  </si>
  <si>
    <t>项目绩效评价数量</t>
  </si>
  <si>
    <t>事前绩效评估数量</t>
  </si>
  <si>
    <t>成本绩效分析项目数量</t>
  </si>
  <si>
    <t>绩效报告符合财政要求</t>
  </si>
  <si>
    <t>对绩效评价工作满意度</t>
  </si>
  <si>
    <t>预算项目控制数</t>
  </si>
  <si>
    <t>分析报告对项目的影响</t>
  </si>
  <si>
    <t>报告中的意见和不足及时改正，提高财政资金使用效益</t>
  </si>
  <si>
    <t>11011525T000003284254-2025年资产采购经费</t>
  </si>
  <si>
    <t>根据街道工作需要，开展办公资产采购项目，资金共计10万元</t>
  </si>
  <si>
    <t>按需采购</t>
  </si>
  <si>
    <t>保障工作人员正常办公</t>
  </si>
  <si>
    <t>合同要求</t>
  </si>
  <si>
    <t>产品质量</t>
  </si>
  <si>
    <t>职工满意度</t>
  </si>
  <si>
    <t>11011525T000003285185-2025年高米店街道社区社会组织联合会品牌项目</t>
  </si>
  <si>
    <t>10.647000</t>
  </si>
  <si>
    <t>通过持续开展社区营造、特色挖掘、角色赋能、盘活资源、多方协力多角度助推社区成长，使社区居民能够有意识、有理智、有组织、有渠道参与社区公共事务，共同构建“出入相友、守望相助、困境相扶、邻里相亲”的生活共同体。</t>
  </si>
  <si>
    <t>社区服务对象满意度</t>
  </si>
  <si>
    <t>居民参与度</t>
  </si>
  <si>
    <t>社区公共服务能力</t>
  </si>
  <si>
    <t>助推成长计划合格率</t>
  </si>
  <si>
    <t>涉及社区数量</t>
  </si>
  <si>
    <t>106470</t>
  </si>
  <si>
    <t>11011525T000003297719-2025年社区宣传制作费</t>
  </si>
  <si>
    <t>根据街道工作需要，开展宣传工作，用于19个社区及街道宣传品制作。共计30万元。</t>
  </si>
  <si>
    <t>11011525T000003460399-2025年高米店街道道路节日亮化工程</t>
  </si>
  <si>
    <t>65.000000</t>
  </si>
  <si>
    <t>为做好高米店街道辖区2025年春节及元宵节景观布置工作，营造欢乐吉祥、喜庆热烈、温暖和顺的节日氛围，根据实际工作需要，计划对高米店辖区双高路、乐园路、香园路、兴华大街、兴业大街、金星西路等主次干道和重点点位进行节日灯光亮化工作。</t>
  </si>
  <si>
    <t>计划对高米店辖区双高路、乐园路、香园路、兴华大街、兴业大街、金星西路等主次干道和重点点位进行节日灯光亮化工作</t>
  </si>
  <si>
    <t>16</t>
  </si>
  <si>
    <t>物品质量和安全指标符合标准</t>
  </si>
  <si>
    <t>2025年1月25日前</t>
  </si>
  <si>
    <t>增加辖区居民的交流和互动，促进社会和谐。</t>
  </si>
  <si>
    <t>展示城市的魅力和活力，提升城市形象</t>
  </si>
  <si>
    <t>此项目预算总额124.114634万元</t>
  </si>
  <si>
    <t>124.114634</t>
  </si>
  <si>
    <t>11011525T000003485995-2025年接诉即办工作经费</t>
  </si>
  <si>
    <t>用于科室及19个社区“接诉即办”工作处置经费，解决群众急愁难盼的问题，零距离服务群众。从源头降量提质，“未诉先办，主动治理，积极宣传，提高居民对接诉即办工作的知晓和理解，从而减少案件量的产生，让辖区居民有更多幸福感和获得感。</t>
  </si>
  <si>
    <t>解决群众急愁难盼的问题，积极宣传，提高居民对接诉即办工作的知晓和理解，从而减少案件量的产生。</t>
  </si>
  <si>
    <t>降量提质，提高居民知晓率。</t>
  </si>
  <si>
    <t>科室及社区</t>
  </si>
  <si>
    <t>计划期限内完成</t>
  </si>
  <si>
    <t>资金下达后及时分配</t>
  </si>
  <si>
    <t>案件数量/居民知晓率</t>
  </si>
  <si>
    <t>递减、得到提升</t>
  </si>
  <si>
    <t>结合社区实际需求，重点推动服务型、公益性、互助性社区社会组织培育发展，着力发挥其在社区综合治理、纠纷调解、志愿服务、环境卫生等方面的积极作用，通过社区社会组织赋能培育为常态化发展主线，探索开展符合社区特色的培育孵化模式，同时提供专业指导、专业支持、资源链接、基础管理等共建共治共享格局。</t>
  </si>
  <si>
    <t>188666</t>
  </si>
  <si>
    <t>2023年9月</t>
  </si>
  <si>
    <t>服务运营项目合格率</t>
  </si>
  <si>
    <t>社区服务能力</t>
  </si>
  <si>
    <t>社区组织满意度</t>
  </si>
  <si>
    <t>11011525T000003488134-高米店街道能力提升设备采购项目</t>
  </si>
  <si>
    <t>17.408400</t>
  </si>
  <si>
    <t>为稳步推进工作进展，强化机关高效率运行，增强工作人员办公能力，进行设备及系统的采购。
街道能力提升设备采购项目包括台式计算机39台、便携式计算机6台及电脑系统等。</t>
  </si>
  <si>
    <t>24.612</t>
  </si>
  <si>
    <t>工作效率</t>
  </si>
  <si>
    <t>设备运行合格率</t>
  </si>
  <si>
    <t>项目结束时间</t>
  </si>
  <si>
    <t>2025年3月</t>
  </si>
  <si>
    <t>采购数量</t>
  </si>
  <si>
    <t>45</t>
  </si>
  <si>
    <t>台</t>
  </si>
  <si>
    <t>11011525T000003489418-2025年党建引领社会治理经费</t>
  </si>
  <si>
    <t>95.000000</t>
  </si>
  <si>
    <t>进一步加强党建引领社会治理，充分动员辖区共建单位、企业、党员、居民、新就业群体等参与社会治理、志愿服务，充分激活自治潜力，更好地服务辖区居民。</t>
  </si>
  <si>
    <t>开展大型成果展示活动</t>
  </si>
  <si>
    <t>社会动员能力</t>
  </si>
  <si>
    <t>有效提升</t>
  </si>
  <si>
    <t>协助街道开展重点税源企业引入，优质企业和项目引入，京外企业引入，以及央企及控股子公司、国高新、专精特新等标签企业引入，积极推动优质企业落户和项目落地街道。</t>
  </si>
  <si>
    <t>480000</t>
  </si>
  <si>
    <t>确保投资促进、财源建设工作效果突出</t>
  </si>
  <si>
    <t>排名得到提升</t>
  </si>
  <si>
    <t>持续提升街道知名度</t>
  </si>
  <si>
    <t>吸引更多关注和投资</t>
  </si>
  <si>
    <t>工作日</t>
  </si>
  <si>
    <t>引入重点税源企业</t>
  </si>
  <si>
    <t>引入京外迁入企业</t>
  </si>
  <si>
    <t>引入新注册重点企业</t>
  </si>
  <si>
    <t>引入企业符合合同要求</t>
  </si>
  <si>
    <t>企业满意率</t>
  </si>
  <si>
    <t>协助高米店街道做好稳企服务工作，加强企业对接服务，搭建政企交流平台，强化对企服务能力。</t>
  </si>
  <si>
    <t>其他</t>
  </si>
  <si>
    <t>政策宣传</t>
  </si>
  <si>
    <t>走访企业</t>
  </si>
  <si>
    <t>企业活动</t>
  </si>
  <si>
    <t>26</t>
  </si>
  <si>
    <t>390000</t>
  </si>
  <si>
    <t>协助街道开展重点税源企业引入，优质企业和项目引入，京外企业引入，以及央企及控股子公司、国高新、专精特新等标签企业引入，积极推动优质企业落户和项目落地街道。委托第三方协助街道开展企业服务，为企业提供政策分析解读事项，发挥专业机构优势，开展招商推介，总结招商成果。</t>
  </si>
  <si>
    <t>引入企业完成时间</t>
  </si>
  <si>
    <t>引入企业100%符合合同要求</t>
  </si>
  <si>
    <t>11011525T000003496624-2025年失业人员自采暖补贴及困难人员两节送温暖慰问</t>
  </si>
  <si>
    <t>1.800000</t>
  </si>
  <si>
    <t>根据文件要求，为符合条件的辖区失业人员发放自采暖补贴高米店街道为失业人员在冬季自采暖季节提供供暖保障。对辖区内符合条件人员开展两节期间送温暖的活动。</t>
  </si>
  <si>
    <t>失业困难“两节送温暖”慰问</t>
  </si>
  <si>
    <t>失业人员自采暖补贴人数</t>
  </si>
  <si>
    <t>2025年11月20日前</t>
  </si>
  <si>
    <t>失业人员自采暖符合标准率</t>
  </si>
  <si>
    <t>失业困难“两节送温暖”人员符合标准率</t>
  </si>
  <si>
    <t>18000</t>
  </si>
  <si>
    <t>失业人员的满意度</t>
  </si>
  <si>
    <t>保障冬季职业登记人员冬季供暖及失业困难人员“两节送温暖”慰问</t>
  </si>
  <si>
    <t>为符合条件人员提供资金支持</t>
  </si>
  <si>
    <t>11011525T000003514052-生活性垃圾分类试点（专项）</t>
  </si>
  <si>
    <t>广泛动员发动多元力量共同参与社区生活垃圾分类志愿服务活动，激发社区的治理活力，营造人人参与、共建共治的良好氛围。</t>
  </si>
  <si>
    <t>动员居民参与社区生活垃圾分类活动</t>
  </si>
  <si>
    <t>2025.1</t>
  </si>
  <si>
    <t>2025.3</t>
  </si>
  <si>
    <t>垃圾分类能力</t>
  </si>
  <si>
    <t>11011525T000003516018-青岛嘉园小区租赁用房相关款项</t>
  </si>
  <si>
    <t>107.607000</t>
  </si>
  <si>
    <t>北京市第二中级人民法院民事判决书2024年12月26日判决北京市大兴区高米店街道办事处于判决生效后十日内支付北京兴都世纪童车有限公司相关费用，共计1076070元。</t>
  </si>
  <si>
    <t>实际占用费</t>
  </si>
  <si>
    <t>286000</t>
  </si>
  <si>
    <t>供暖费</t>
  </si>
  <si>
    <t>87720</t>
  </si>
  <si>
    <t>物业费用</t>
  </si>
  <si>
    <t>58350</t>
  </si>
  <si>
    <t>租金</t>
  </si>
  <si>
    <t>644000</t>
  </si>
  <si>
    <t>按照法院判决支付相关费用</t>
  </si>
  <si>
    <t>涉及房屋数量</t>
  </si>
  <si>
    <t>2024.4</t>
  </si>
  <si>
    <t>2023.1</t>
  </si>
  <si>
    <t>按时支付</t>
  </si>
  <si>
    <t>11011525T000003509940-社会保障和就业—送温暖资金（专项）</t>
  </si>
  <si>
    <t>根据大兴区民政局关于低保、低收入、困境儿童等困难家庭进行慰问的通知，其中低保户14户，，低保户按照多人户1400元标准，单人户900元标准发放慰问金，其中市级承担单人户250元，多人户500元慰问金合计5000元</t>
  </si>
  <si>
    <r>
      <rPr>
        <sz val="10"/>
        <color rgb="FF000000"/>
        <rFont val="宋体"/>
        <charset val="134"/>
        <scheme val="minor"/>
      </rPr>
      <t>慰问</t>
    </r>
    <r>
      <rPr>
        <sz val="10"/>
        <color rgb="FF000000"/>
        <rFont val="宋体"/>
        <charset val="134"/>
      </rPr>
      <t>金</t>
    </r>
    <r>
      <rPr>
        <sz val="10"/>
        <color rgb="FF000000"/>
        <rFont val="宋体"/>
        <charset val="134"/>
      </rPr>
      <t>发放率</t>
    </r>
  </si>
  <si>
    <r>
      <rPr>
        <sz val="10"/>
        <color rgb="FF000000"/>
        <rFont val="宋体"/>
        <charset val="134"/>
        <scheme val="minor"/>
      </rPr>
      <t>慰问</t>
    </r>
    <r>
      <rPr>
        <sz val="10"/>
        <color rgb="FF000000"/>
        <rFont val="宋体"/>
        <charset val="134"/>
      </rPr>
      <t>金</t>
    </r>
    <r>
      <rPr>
        <sz val="10"/>
        <color rgb="FF000000"/>
        <rFont val="宋体"/>
        <charset val="134"/>
      </rPr>
      <t>发放时</t>
    </r>
    <r>
      <rPr>
        <sz val="10"/>
        <color rgb="FF000000"/>
        <rFont val="宋体"/>
        <charset val="134"/>
      </rPr>
      <t>效</t>
    </r>
  </si>
  <si>
    <t>11011525T000003526291-2024年“疏整促”专项资金—违法建设治理（郁花园二里））</t>
  </si>
  <si>
    <t>按照北京市老旧小区改造旧改工作要求，对郁花园二里小区涉及旧改存量违法建设进行拆除，拆除面积约750平方米，拆除费用27.35435万元</t>
  </si>
  <si>
    <t>拆除平米</t>
  </si>
  <si>
    <t>750</t>
  </si>
  <si>
    <t>拆除处数</t>
  </si>
  <si>
    <t>处</t>
  </si>
  <si>
    <t>完成安全拆除工作并清运干净渣土</t>
  </si>
  <si>
    <t>合同期限</t>
  </si>
  <si>
    <t>优化辖区整体环境提升辖区秩序</t>
  </si>
  <si>
    <t>辖区环境及秩序得到提升</t>
  </si>
  <si>
    <t>273543.5</t>
  </si>
  <si>
    <t>11011525T000003527434-接诉即办奖惩激励机制(专项)</t>
  </si>
  <si>
    <t>32-部门项目</t>
  </si>
  <si>
    <t>用于接诉即办人员能力提升、组织考察、工作会议；处理突发事件（停水、停暖、断电），疑难案件、历史遗留问题，走访、慰问困难群众；打造、升级接诉即办数字化平台，提高检测、分析、运用数据能力，为接诉即办工作体质增效；奖励优秀接诉即办集体、个人；符合规定范围内的其他服务事项。</t>
  </si>
  <si>
    <t>科室、社区</t>
  </si>
  <si>
    <t>响应率</t>
  </si>
  <si>
    <t>解决率</t>
  </si>
  <si>
    <t>75</t>
  </si>
  <si>
    <t>解决群众急难愁盼问题</t>
  </si>
  <si>
    <t>提升接诉即办响应率、解决率、满意率</t>
  </si>
  <si>
    <t>群众对接诉即办工作满意度</t>
  </si>
  <si>
    <t>125</t>
  </si>
  <si>
    <t>11011525T000003526789-水务综合改革发展专项转移支付资金-河长制资金（区级）</t>
  </si>
  <si>
    <t>为进一步规范高米店街道辖区河道环境秩序，提高河道精细化管理水平，为辖区居民创造良好的工作和生活环境，用于街道新凤河段的环境管护工作，主要包括河道全长2700米）的卫生保洁、日常巡查和管理、以及河道河岸环境秩序的管护工作，使河道要实现“通、整、洁、净、美”的总体要求。</t>
  </si>
  <si>
    <t>河道维护长度范围</t>
  </si>
  <si>
    <t>米</t>
  </si>
  <si>
    <t>河道保持良好无垃圾</t>
  </si>
  <si>
    <t>巡查覆盖率</t>
  </si>
  <si>
    <t>河道枯草清理</t>
  </si>
  <si>
    <t>3月底前</t>
  </si>
  <si>
    <t>河道防汛检查</t>
  </si>
  <si>
    <t>6月底前</t>
  </si>
  <si>
    <t>河道环境秩序</t>
  </si>
  <si>
    <t>维护河道生态环境</t>
  </si>
  <si>
    <t>有效</t>
  </si>
  <si>
    <t>河道环境管护工作</t>
  </si>
  <si>
    <t>居民对河道周边环境满意度</t>
  </si>
  <si>
    <t>11011525T000003526362-2024年“疏整促”专项资金—违法建设治理（兴涛社区）</t>
  </si>
  <si>
    <t>按照北京市老旧小区改造旧改工作要求，对兴涛社区涉及旧改存量违法建设进行拆除，拆除面积约1000平方米，拆除费用39.83565万元。</t>
  </si>
  <si>
    <t>2023年5月至2023年9月</t>
  </si>
  <si>
    <t>优化辖区整体环境提升整体秩序</t>
  </si>
  <si>
    <t>辖区整体环境得到提到</t>
  </si>
  <si>
    <t>398356.5</t>
  </si>
  <si>
    <t>11011525T000003507802-社会保障和就业-丧葬补贴经费(专项)</t>
  </si>
  <si>
    <t xml:space="preserve"> 贯彻落实关于实施《北京市城乡无丧葬补助居民丧葬补贴办法》的通知，保障居民基本丧葬需求，推进殡葬改革，促进社会和谐公平，解决无丧葬补助居民丧葬补贴的问题，保障他们的丧葬补贴得到落实。</t>
  </si>
  <si>
    <t>保证及时足额发放率</t>
  </si>
  <si>
    <t>补助人数</t>
  </si>
  <si>
    <t>北京市城乡无丧葬补助居民</t>
  </si>
  <si>
    <t>丧葬补贴得到保障</t>
  </si>
  <si>
    <t>接受补贴居民满意度</t>
  </si>
  <si>
    <t>每人5000元</t>
  </si>
  <si>
    <t>11011525T000003521328-2025年生活垃圾分类以奖代补专项转移支付资金</t>
  </si>
  <si>
    <t>该资金主要用于垃圾桶站环境监控设备、垃圾分类硬件设施、垃圾分类宣传品、垃圾分类宣传等工作。为进一步推动辖区垃圾分类工作，做好安装垃圾桶站环境监控设备，制作垃圾分类宣传品，开展垃圾分类宣传活动，引导居民从源头做好垃圾分类。</t>
  </si>
  <si>
    <t>桶站监控设备</t>
  </si>
  <si>
    <t>247</t>
  </si>
  <si>
    <t>个（套）</t>
  </si>
  <si>
    <t>垃圾分类宣传活动</t>
  </si>
  <si>
    <t>垃圾分类宣传品</t>
  </si>
  <si>
    <t>产品质量合格率</t>
  </si>
  <si>
    <t>活动效果达标率</t>
  </si>
  <si>
    <t>活动开展时间</t>
  </si>
  <si>
    <t>垃圾分类工作影响力</t>
  </si>
  <si>
    <t>推动垃圾分类工作</t>
  </si>
  <si>
    <t>居民对社区垃圾分类工作满意度</t>
  </si>
  <si>
    <t>11011525T000003526378-社会保障和就业-成年孤儿安置一次性补贴（专项）</t>
  </si>
  <si>
    <t>根据关于印发北京市儿童福利机构孤儿成年后安置办法的通知京民福发〔2009〕102号第七条规定市属儿童福利机构中由区、县人民政府负责安置的孤儿成年后，2010年12月31日前，市财政按照每人15万元的标准给予一次性补贴；自2011年1月1日起，能确定送养地的，安置资金由送养地的区、县人民政府负担；不能确定送养地的，由市财政按照每人15万元标准给予接收安置的区、县人民政府一次性补贴。</t>
  </si>
  <si>
    <t>补助资金发放及时发放率</t>
  </si>
  <si>
    <t>成年孤儿</t>
  </si>
  <si>
    <t>保障成年孤儿权益合法合规</t>
  </si>
  <si>
    <t>满意度</t>
  </si>
  <si>
    <t>300000</t>
  </si>
  <si>
    <t>11011525T000003526710-2024年“疏整促”专项资金-区域综合治理</t>
  </si>
  <si>
    <t>完成对高米店街道郁花园一里、兴涛园四区路面及小微空间区域综合治理，固化疏整促工作成效，推动城市治理现代化长效机制的形成。</t>
  </si>
  <si>
    <t>区域综合治理项目个数</t>
  </si>
  <si>
    <t>治理合格率</t>
  </si>
  <si>
    <t>启动治理</t>
  </si>
  <si>
    <t>2024年3月</t>
  </si>
  <si>
    <t>辖区人居环境</t>
  </si>
  <si>
    <t>区域治理程度</t>
  </si>
  <si>
    <t>辖区宜居舒适程度</t>
  </si>
  <si>
    <t>得到增强</t>
  </si>
  <si>
    <t>11011525T000003509717-大兴区2025年城市画廊建设项目（专项）</t>
  </si>
  <si>
    <t>提升公园绿地功能，补织彩化道路网系统，提升街区品质，为居民提供健康、安全、舒适的街区环境，达到花园式示范街区标准。</t>
  </si>
  <si>
    <t>建设面积</t>
  </si>
  <si>
    <t>工程效果</t>
  </si>
  <si>
    <t>树木成活率</t>
  </si>
  <si>
    <t>2024年12月前</t>
  </si>
  <si>
    <t>招投标完成</t>
  </si>
  <si>
    <t>2025年3月底前</t>
  </si>
  <si>
    <t>工程竣工</t>
  </si>
  <si>
    <t>2025年6月底</t>
  </si>
  <si>
    <t>树木栽种</t>
  </si>
  <si>
    <t>绿化景观效果</t>
  </si>
  <si>
    <t>辖区街面生态环境</t>
  </si>
  <si>
    <t>11011525T000003516653-大兴区2025年花园式示范街区建设项目（专项）</t>
  </si>
  <si>
    <t>11011525T000003513526-社会保障和就业-2025年中央财政优抚对象补助经费（义务兵家庭优待金）（专项）</t>
  </si>
  <si>
    <t xml:space="preserve">    为充分体现党中央对军人的关怀与重视，进一步激发适龄青年应征入伍的积极性，提高兵员整体素质，大力促进征兵任务圆满完成，中央财政为服兵役满1年的义务兵发放家庭优待金补助，每个符合条件的家庭补助1万元，余额由属地政府列入当年年度预算。	提前下达2025年中央财政优抚对象补助经费（义务兵家庭优待金）（专项）1万元。	</t>
  </si>
  <si>
    <t>发放金额</t>
  </si>
  <si>
    <t>发放对象身份</t>
  </si>
  <si>
    <t>准确</t>
  </si>
  <si>
    <t>项目预算总额</t>
  </si>
  <si>
    <t>11011525T000003525812-2025年大气精细化治理项目（专项）</t>
  </si>
  <si>
    <t>做好辖区空气质量监测，适时跟踪分析和抑尘降尘作业针对性指导。深入推进大气污染防治精细化管理，做好抑尘降尘控尘治理工作，进一步降低污染指数，改善空气质量。截止2025年底PM2.5及TSP实现同比稳步下降。</t>
  </si>
  <si>
    <t>重点区域治理范围：监测子站</t>
  </si>
  <si>
    <t>道路扬尘治理：主要道路</t>
  </si>
  <si>
    <t>大气环境颗粒物在线源解析</t>
  </si>
  <si>
    <t>小尺度移动激光雷达监测</t>
  </si>
  <si>
    <t>环境空气七参数走航溯源巡查，出具周报、月报及年报</t>
  </si>
  <si>
    <t>65</t>
  </si>
  <si>
    <t>在线监测设备运维校准</t>
  </si>
  <si>
    <t>重点区域精细化治理</t>
  </si>
  <si>
    <t>小时/天</t>
  </si>
  <si>
    <t>空气质量指数</t>
  </si>
  <si>
    <t>大气污染防治工作成效</t>
  </si>
  <si>
    <t>居民环保意识</t>
  </si>
  <si>
    <t>居民对大气污染防治工作满意度</t>
  </si>
  <si>
    <t>11011525T000003525678-2024年“疏整促”专项资金—区域综合治理（2024年群租房整治）</t>
  </si>
  <si>
    <t>按照区专班关于违法群租房相关工作要求，发现一套拆除一套的原则，要求群租房动态清零，同时，根据12345投诉案件，经核实为违法群租房的，务必拆除，消除安全隐患，保障居民合法权益。</t>
  </si>
  <si>
    <t>群租房整治</t>
  </si>
  <si>
    <t>拆除面积</t>
  </si>
  <si>
    <t>731.39</t>
  </si>
  <si>
    <t>墙面恢复面积</t>
  </si>
  <si>
    <t>438.86</t>
  </si>
  <si>
    <t>垃圾清运</t>
  </si>
  <si>
    <t>无隔断房</t>
  </si>
  <si>
    <t>人均面积</t>
  </si>
  <si>
    <t>群租房动态清零</t>
  </si>
  <si>
    <t>无群租房小区</t>
  </si>
  <si>
    <t>12月30日</t>
  </si>
  <si>
    <t>违法群租房台账</t>
  </si>
  <si>
    <t>准确无误</t>
  </si>
  <si>
    <t>安全隐患</t>
  </si>
  <si>
    <t>发现及时</t>
  </si>
  <si>
    <t>出租房屋</t>
  </si>
  <si>
    <t>合法出租</t>
  </si>
  <si>
    <t>11011525T000003510535-社会保障和就业-公益性就业岗位补贴(专项)</t>
  </si>
  <si>
    <t>根据京人社就发〔2014〕170号《北京市社会公益性就业组织管理试行办法》和《北京市大兴区人力资源和社会保障局关于调整公益性就业组织岗位补贴标准的通知》  为街道安置的大龄就业困难人员发放工资、缴纳保险、住房公积金、运行费等，补贴每年两次，公益性就业人员33人。每人每月岗位补贴标准4194元。补贴月数：6个月。</t>
  </si>
  <si>
    <t>33</t>
  </si>
  <si>
    <t>保证发放及时性</t>
  </si>
  <si>
    <t>2025年6月14日前</t>
  </si>
  <si>
    <t>2025年6月底前完成</t>
  </si>
  <si>
    <t>83.698</t>
  </si>
  <si>
    <t>11011525T000003525760-2024年“疏整促”专项资金—区域综合治理（北大医院大兴院区南门加装硬质隔离）</t>
  </si>
  <si>
    <t>为保障北大医院大兴院区南门交通秩序畅通有序，缓解拥堵，缓解医院北门、南门交通压力，在南门乐园路加装双向车道硬隔离，确保医院门前车辆顺利进入院区。</t>
  </si>
  <si>
    <t>护栏</t>
  </si>
  <si>
    <t>护栏墩</t>
  </si>
  <si>
    <t>硬质隔离安装符合标准</t>
  </si>
  <si>
    <t>项目完成时限</t>
  </si>
  <si>
    <t>≦</t>
  </si>
  <si>
    <t>提升交通环境</t>
  </si>
  <si>
    <t>交通环境得到保障</t>
  </si>
  <si>
    <t>11011525T000003525687-中央三馆免费开放资金（专项）</t>
  </si>
  <si>
    <t>1.提高市民的文化素养，提升高米店的文明形象。</t>
  </si>
  <si>
    <t>每日开放时长</t>
  </si>
  <si>
    <t>11011525T000003516313-社会保障和就业-敬老月慰问金(专项）</t>
  </si>
  <si>
    <t>重阳节期间对我辖区百岁老人进行慰问。预计2人，标准为每人1000元，对共计2000元。</t>
  </si>
  <si>
    <t>百岁老人</t>
  </si>
  <si>
    <t>2025年10月底</t>
  </si>
  <si>
    <t>"慰问标准 "</t>
  </si>
  <si>
    <t>11011525T000003526753-水务综合改革发展专项转移支付资金-河长制资金（市级）</t>
  </si>
  <si>
    <t>为进一步规范高米店街道辖区河道环境秩序，提高河道精细化管理水平，为辖区居民创造良好的工作和生活环境用于街道新凤河段的环境管护工作，主要包括河道全长2700米）的卫生保洁、日常巡查和管理、以及河道河岸环境秩序的管护工作，使河道要实现“通、整、洁、净、美”的总体要求。</t>
  </si>
  <si>
    <t>8.2</t>
  </si>
  <si>
    <t>2024年水务改革发展专项市级资金-市级河长制资金</t>
  </si>
  <si>
    <t>为进一步规范高米店街道辖区河道环境秩序，提高河道精细化管理水平，为辖区居民创造良好的工作和生活环境。用于街道新凤河段的环境管护工作，主要包括河道全长2700米）的卫生保洁、日常巡查和管理、以及河道河岸环境秩序的管护工作，使河道要实现“通、整、洁、净、美”的总体要求。</t>
  </si>
  <si>
    <t>河道维护范围</t>
  </si>
  <si>
    <t>检验标准十二无</t>
  </si>
  <si>
    <t>河道保洁状况</t>
  </si>
  <si>
    <t>良好无垃圾</t>
  </si>
  <si>
    <t>2024年大气精细化治理项目（专项）</t>
  </si>
  <si>
    <t>深入推进重点区域大气污染防治精细化管理，做好重点区域抑尘降尘和裸露地表治理工作，进一步降低污染指数。</t>
  </si>
  <si>
    <t>站点及周边重点区域治理范围</t>
  </si>
  <si>
    <t>主要道路扬尘治理数量</t>
  </si>
  <si>
    <t>每次湿化作业里程</t>
  </si>
  <si>
    <t>8.7</t>
  </si>
  <si>
    <t>千米</t>
  </si>
  <si>
    <t>每天重点区域人行道及周边道路清扫服务</t>
  </si>
  <si>
    <t>每天路面吸尘作业</t>
  </si>
  <si>
    <t>每次路面洗扫服务</t>
  </si>
  <si>
    <t>日常湿化、洗扫</t>
  </si>
  <si>
    <t>2024年既有多层住宅加装电梯补贴资金（市级一般转）</t>
  </si>
  <si>
    <t>完成2部老楼加装电梯结算评审，财政资金补贴工作，减轻加梯企业与居民出资压力，提高辖区居民加梯意愿，方便出行。</t>
  </si>
  <si>
    <t>加装电梯数量</t>
  </si>
  <si>
    <t>部</t>
  </si>
  <si>
    <t>电梯运行合格率</t>
  </si>
  <si>
    <t>开始审计时间</t>
  </si>
  <si>
    <t>2024年1月</t>
  </si>
  <si>
    <t>完成审计时间</t>
  </si>
  <si>
    <t>居民出行方便指数</t>
  </si>
  <si>
    <t>居住宜居率</t>
  </si>
  <si>
    <t>加梯政策普及度</t>
  </si>
  <si>
    <t>加梯楼栋居民满意度</t>
  </si>
  <si>
    <t>社会建设资金（一般）</t>
  </si>
  <si>
    <t>通过提升社区书记工作室项目、议事协商提质增效项目、楼门院治理能力项目、新就业群里友好社区、友好商圈、友好楼宇建设，乡镇社工站项目，达到提升社区治理的水平，也增强了居民的参与感和归属感，促进了社区的和谐与发展。</t>
  </si>
  <si>
    <t>完成提升</t>
  </si>
  <si>
    <t>2024年9月</t>
  </si>
  <si>
    <t>社区服务综合能力</t>
  </si>
  <si>
    <t>2024年背街小巷环境精细化治理市级引导资金（一般）</t>
  </si>
  <si>
    <t>通过改造提升，使5条背街小巷均达到优美街巷“十无五好”的治理、验收标准。</t>
  </si>
  <si>
    <t>背街小巷改造数</t>
  </si>
  <si>
    <t>工程完工时间</t>
  </si>
  <si>
    <t>2024年10月</t>
  </si>
  <si>
    <t>工程质量</t>
  </si>
  <si>
    <t>启动招投标</t>
  </si>
  <si>
    <t>2024年6月底</t>
  </si>
  <si>
    <t>辖区环境</t>
  </si>
  <si>
    <t>背街小巷精细化治理水平</t>
  </si>
  <si>
    <t>辖区居民对背街小巷提升工作满意度</t>
  </si>
  <si>
    <t>180</t>
  </si>
  <si>
    <t>宣传文化活动（结转）</t>
  </si>
  <si>
    <t>以高米店街道各社区文化艺术团为依托，落实高米店街道关于加强基层公共文化建设的思路，开展群众喜闻乐见的文化活动，让人民群众共享文化发展成果。</t>
  </si>
  <si>
    <t>参与社区数</t>
  </si>
  <si>
    <t>活动节目合格率</t>
  </si>
  <si>
    <t>活动按时完成率</t>
  </si>
  <si>
    <t>公益金（结转）</t>
  </si>
  <si>
    <t>社区组织活动数量</t>
  </si>
  <si>
    <t>项目期</t>
  </si>
  <si>
    <t>1月至11月</t>
  </si>
  <si>
    <t>通过开展各类活动使得社区居民参与积极性提高</t>
  </si>
  <si>
    <t>21727.1</t>
  </si>
  <si>
    <t>社会保障和就业-家庭照护床位建设补助（专项）</t>
  </si>
  <si>
    <t>根据关于大兴区养老家庭照护床位建设管理实施细则（试行），坚持“尽力而为、量力而行”原则,区民政局优先保障重度失能老年人居家照护需求。对签约养老家庭照护床位的本市户籍重度失能老年人，区财政给予一次性3000元限额补贴，用于适老化改造相关项目，建设床位数34张，资金共计102000元。</t>
  </si>
  <si>
    <t>张</t>
  </si>
  <si>
    <t>项目期限</t>
  </si>
  <si>
    <t>2024年11月</t>
  </si>
  <si>
    <t>家庭照护床位数</t>
  </si>
  <si>
    <t>保障老年人权益合法合规</t>
  </si>
  <si>
    <t>3000</t>
  </si>
  <si>
    <t>元/张</t>
  </si>
  <si>
    <t>2025年既有多层住宅加装电梯补贴资金(市级一般转)</t>
  </si>
  <si>
    <t>为加快推进加装电梯工作平稳有序开展，加强对加装电梯的日常监管，按照《北京市住房和城乡建设委员会关于印发的通知关于印发&lt;老楼加装电梯问题解决方案&gt;的通知》（京建发﹝2022﹞33号）及《关于进一步加强北京市大兴区老楼加装电梯工作实施指导意见（试行）》（京兴建发﹝2022﹞45号）的工作要求，2025年完成2部老楼加装电梯结算评审、财政资金补贴工作，减轻加梯企业与居民出资压力，提高辖区居民加装电梯意愿，方便出行。</t>
  </si>
  <si>
    <t>2024年1月开始</t>
  </si>
  <si>
    <t>保证电梯安全运行</t>
  </si>
  <si>
    <t>电梯安装符合安全标准和技术规范</t>
  </si>
  <si>
    <t>改善居民居住条件</t>
  </si>
  <si>
    <t>提升居民的居住便利性</t>
  </si>
  <si>
    <t>提升住宅区整体形象</t>
  </si>
  <si>
    <t>提升整体形象</t>
  </si>
  <si>
    <t>96</t>
  </si>
  <si>
    <t>年度人口抽样调查两员经费（一般）</t>
  </si>
  <si>
    <t xml:space="preserve"> 根据《北京市统计局国家统计局北京调查总队关于为年度人口抽样调查提供经费保障的通知》及相关规定。组织2024年人口抽样调查工作，高米店街道计登记户数927户。预计区级下拨47148元，需按工作量下发到各社区指导员和调查员账户。
</t>
  </si>
  <si>
    <t>服务人员和实际工作人员数量无差异</t>
  </si>
  <si>
    <t>0</t>
  </si>
  <si>
    <t>经费下发时限</t>
  </si>
  <si>
    <t>5月底前</t>
  </si>
  <si>
    <t>调查员和调查指导员人数</t>
  </si>
  <si>
    <t>数据可信，为工作打好基础</t>
  </si>
  <si>
    <t>数据可信</t>
  </si>
  <si>
    <t>区级对辖区工作满意度</t>
  </si>
  <si>
    <t>户均标准</t>
  </si>
  <si>
    <t>元/户</t>
  </si>
  <si>
    <t>项目预算</t>
  </si>
  <si>
    <t>47148</t>
  </si>
  <si>
    <t>2025年代表活动经费（一般）</t>
  </si>
  <si>
    <t>增强代表的责任感和使命感，进一步调动代表履职的积极性与主动性，发挥代表主体作用，强化代表责任担当，提高人大工作实效。</t>
  </si>
  <si>
    <t>镇街代表</t>
  </si>
  <si>
    <t>代表的履职能力</t>
  </si>
  <si>
    <t>代表满意度</t>
  </si>
  <si>
    <t>10000</t>
  </si>
  <si>
    <t>党群服务中心运行经费（一般）</t>
  </si>
  <si>
    <t>用于开展党群服务中心正常运行所需要的水电、保洁、场馆设备的维护等。</t>
  </si>
  <si>
    <t>运维次数</t>
  </si>
  <si>
    <t>场地合格率</t>
  </si>
  <si>
    <t>群团凝聚力</t>
  </si>
  <si>
    <t>得到加强</t>
  </si>
  <si>
    <t>两新组织党建活动经费（一般）</t>
  </si>
  <si>
    <t xml:space="preserve">为进一步加强“两新”组织党组织工作,向辖区内“两新”组织党组织拨款，并开展“两新”组织党组织党建活动。
</t>
  </si>
  <si>
    <t>“两新”组织党组织党建服务项目</t>
  </si>
  <si>
    <t>“两新”组织党支部数量</t>
  </si>
  <si>
    <t>17</t>
  </si>
  <si>
    <t>活动覆盖率</t>
  </si>
  <si>
    <t>“两新”组织党组织影响力</t>
  </si>
  <si>
    <t>“两新”组织党组织满意度</t>
  </si>
  <si>
    <t>338000</t>
  </si>
  <si>
    <t>2024年补选代表经费（一般）</t>
  </si>
  <si>
    <t>按照区人大关于区人大代表补选工作总体部署，街道将高度重视，精心组织，周密部署，规范操作，切实防范和及时处理干扰、破坏补选的各种违法行为，按时完成代表的补选工作。</t>
  </si>
  <si>
    <t>补选代表</t>
  </si>
  <si>
    <t>投票合格率</t>
  </si>
  <si>
    <t>补选时间</t>
  </si>
  <si>
    <t>2024年11月底前</t>
  </si>
  <si>
    <t>补选代表的程序安排</t>
  </si>
  <si>
    <t>规范有序</t>
  </si>
  <si>
    <t>选民满意度</t>
  </si>
  <si>
    <t>12000</t>
  </si>
  <si>
    <t>2025年人大代表家站（一般）</t>
  </si>
  <si>
    <t>根据《大兴区人大常委会关于加强人大代表家站人员和经费保障方案》，大兴区财政每年为各镇街保障代表家站经费20万元。</t>
  </si>
  <si>
    <t>工作人员人数</t>
  </si>
  <si>
    <t>及时发放率</t>
  </si>
  <si>
    <t>社会效益</t>
  </si>
  <si>
    <t>大兴区高米店街道办事处整体支出绩效目标申报表</t>
  </si>
  <si>
    <r>
      <rPr>
        <sz val="14"/>
        <color indexed="8"/>
        <rFont val="仿宋_GB2312"/>
        <charset val="134"/>
      </rPr>
      <t>（</t>
    </r>
    <r>
      <rPr>
        <sz val="14"/>
        <color indexed="8"/>
        <rFont val="Times New Roman"/>
        <charset val="134"/>
      </rPr>
      <t>2025</t>
    </r>
    <r>
      <rPr>
        <sz val="14"/>
        <color indexed="8"/>
        <rFont val="仿宋_GB2312"/>
        <charset val="134"/>
      </rPr>
      <t>年度）</t>
    </r>
  </si>
  <si>
    <t>部门（单位）名称</t>
  </si>
  <si>
    <t>北京市大兴区高米店街道办事处</t>
  </si>
  <si>
    <t>部门（单位）总体资金情况（万元）</t>
  </si>
  <si>
    <t>资金总额：</t>
  </si>
  <si>
    <t>基本支出：</t>
  </si>
  <si>
    <t>项目支出：</t>
  </si>
  <si>
    <t>部门（单位）职能概述</t>
  </si>
  <si>
    <t>北京市大兴区高米店街道办事处经市政府批准成立，是大兴区政府的派出机关。受区人民政府领导，依据法律法规的规定和区政府的授权，在辖区内履行相应的政府职能。主要职能：强化党的领导、统筹辖区工作、促进社会共治、维护安全稳定、协调城市管理、营造良好环境、组织公共服务、指导社区建设。</t>
  </si>
  <si>
    <t>部门（单位）绩效目标</t>
  </si>
  <si>
    <t>1.财源建设育增量，企业服务提质量
提升招商引资实效，明确招商引资重点目标和方向，充分调动社会多元力量参与地区经济建设。提高服务标准，拓展服务领域，为企业提供面对面、点对点帮助，完善“一企一议”服务机制。
2.优化民生服务，推进民生工程
完善教育协同模式，提升辖区医疗服务水平，优化帮办代办服务队伍，提高就业服务水平，重点关注失业人群和应届毕业大学生等群体就业问题。加快郁花园一里及兴涛园剩余路面新建工程开工，高质高效完成年度加梯任务，确保在建工地按时保质圆满完成建设任务。
3.提升基层治理效能
牢固树立“一盘棋”思想，完善“社区吹哨、科室应哨”机制。提升疑难复杂诉求的解决成效，实现“上下联动、全员响应”，争创多个“零诉求”社区，强化数据分析运用，及时监测告知集中性、突发性诉求。
4.改善人居环境
扎实推进背街小巷提升工作，持续按照“一人一街一联盟”治理机制，建立“互相吹哨、反馈问题”联动机制，解决卫生死角问题，实现精细化微网格治理，引导居民参与垃圾分类、环境治理等工作。
5.树牢安全理念
提升干部应急事件处理能力和综合素质，打造“作风强队、学习强队、应急强队”的三强队伍。确保安全风险评估、小微企业岗位达标、企业三级标准化创建等安全生产指标任务以及电动自行车集中充电站（棚）建设、市级防灾减灾示范社区创建等重点工作任务保质保量完成。推动安全生产知识深入人心，持续扩大宣传覆盖面。</t>
  </si>
  <si>
    <t>绩效指标</t>
  </si>
  <si>
    <t>一级指标（任务）</t>
  </si>
  <si>
    <t>具体指标（指标内容、指标值）</t>
  </si>
  <si>
    <t>党群团建设</t>
  </si>
  <si>
    <t>1、保障街道及19个社区工作人员的队伍建设；2、通过党报党刊传阅，学习理论知识，推荐党组织建设，订阅报刊种类不少于7种，社区覆盖率达到100%；3、进一步加强党建引领社会治理，动员辖区共建单位、企业、党员、居民、新就业群体等参与社会治理。4、创建社区党建服务品牌、建设社区服务设施、打造社区服务团队、开展便民服务活动、群众文体活动、解决群众急需事项。5、开展机关及社区党员的教育培训及党建活动，党员参与率、覆盖率均在80%以上；6、以党群服务中心为阵地，为辖区企业、社会组织、社区居民提供党建教育、党史宣传、文化活动等服务。</t>
  </si>
  <si>
    <t>保障辖区街道及社区各项工作有序开展；扎实推进基层服务型党组织建设，进一步提升社区党组织服务群众的质量和效果；加强党性教育，提高党员队伍素质，加强基层党组织凝聚力；通过党建引领社会治理，充分激活自制潜力，更好地服务辖区居民。</t>
  </si>
  <si>
    <t>居民对党组织服务群众、党员对组织活动等的满意度=100%</t>
  </si>
  <si>
    <t>经济建设</t>
  </si>
  <si>
    <t>1、引入重点税源企业2家以上、优质企业和项目、新注册重点企业不少于5家，引入京外企业及央企及控股子公司、国高新、专精特新等标签企。2、推动优质企业落户和项目落地街道；3、做好稳企服务工作，走访企业不少于500家，加大政策宣传，宣传次数不少于4次，组织企业活动26场，加强企业对接服务，搭建政企交流平台，强化对企服务能力。</t>
  </si>
  <si>
    <t>优化营商环境，充分发挥街道服务优势，增强服务意识，创新服务方法，实现多部门联动，做好企业精准服务；确保投资促进、财源建设工作效果突出，提升公共服务能力，提高街道知名度，吸引更多关注和投资。</t>
  </si>
  <si>
    <t>企业满意度满意度≥95%</t>
  </si>
  <si>
    <t>社区建设</t>
  </si>
  <si>
    <t>1、保障19个社区居民委员会办公及活动用房的正常使用；2、公益活动覆盖19个社区，活动按计划开展率大于80%；</t>
  </si>
  <si>
    <t>3、开展各类群众文化活动，打造共建共治共享的社区治理格局，社区参与率不少于90%；4、对辖区居民开展4场专业化、公益性的群众文化活动。5、对辖区内27个小区物业服务管理质量进行评估监理1次；</t>
  </si>
  <si>
    <r>
      <rPr>
        <sz val="10"/>
        <color indexed="8"/>
        <rFont val="宋体"/>
        <charset val="134"/>
      </rPr>
      <t>充分发挥社区居民委员会服务居民的作用；提高社区居民的凝聚力，充分调动居民参与社区治理的主动性和积极性</t>
    </r>
    <r>
      <rPr>
        <sz val="10"/>
        <color rgb="FF000000"/>
        <rFont val="宋体"/>
        <charset val="134"/>
      </rPr>
      <t>；</t>
    </r>
    <r>
      <rPr>
        <sz val="10"/>
        <color indexed="8"/>
        <rFont val="宋体"/>
        <charset val="134"/>
      </rPr>
      <t>以社区艺术团为依托，举办丰富多彩的活动，让人民群众共享文化发展成果；使物业公司更加规范，提升物业管理服务水平；有效提升公共文化服务效能，增强广大人民群众的文化获得感和幸福感。</t>
    </r>
  </si>
  <si>
    <t>居民对社区文化活动、公益活动及社区建设方面的满意度≥90%</t>
  </si>
  <si>
    <t>城市管理</t>
  </si>
  <si>
    <t>1、提升城市精细化管理，打造整洁，舒适，卫生，有序的背街小巷环境；2、完成辖区内16条主次干道和重点点位节日灯光亮化工作；3、高质高效完成年度加梯任务及4个老旧小区燃气管道更新，4、完成8次病媒生物防制消杀任务，防制面积达到56000平方米，病煤生物防制效果达到C级以上；5、持续做好林木有害生物防控，对辖区树木完成3次喷洒药物防治虫害；6、做好19个社区的垃圾分类指导及收运工作。</t>
  </si>
  <si>
    <t>减少蚊蝇鼠蟑孳生，提升辖区卫生水平；维持辖区内绿化美化景观效果，保护生态环境；提升居民垃圾分类意识和垃圾分类正确率，提高厨余垃圾分出率；解决辖区环境问题，提升城市形象，展示城市的魅力。</t>
  </si>
  <si>
    <t>居民生活环境的管理、紧急环境问题的处理等的满意度≥80%</t>
  </si>
  <si>
    <t>安全稳定</t>
  </si>
  <si>
    <r>
      <rPr>
        <sz val="10"/>
        <rFont val="宋体"/>
        <charset val="134"/>
      </rPr>
      <t>1、维护辖区安稳，组建“红袖标”巡逻志愿者队伍；2、成立交通整治工作组，保障辖区内各项交通秩序井然；3、完成“一警六员”消防演练，参与人数1000人，参与率、覆盖率、合格率达到为100%；4、提高辖区内19个社区违法建设方面的巡查管控力，违法建设动态清零；5、运营及维护高米店消防站1个，正常提供服务；6、高效执行辖区夜间巡逻和点位巡控,</t>
    </r>
    <r>
      <rPr>
        <sz val="10.5"/>
        <rFont val="Arial"/>
        <charset val="134"/>
      </rPr>
      <t xml:space="preserve"> </t>
    </r>
    <r>
      <rPr>
        <sz val="10"/>
        <rFont val="宋体"/>
        <charset val="134"/>
      </rPr>
      <t>及时响应并妥善处理各类突发事件。</t>
    </r>
  </si>
  <si>
    <r>
      <rPr>
        <sz val="10"/>
        <color indexed="8"/>
        <rFont val="宋体"/>
        <charset val="134"/>
      </rPr>
      <t>辖区消防、交通秩序、维稳等工作开展得到保障，通过消防培训增强消防安全意识</t>
    </r>
    <r>
      <rPr>
        <b/>
        <sz val="10"/>
        <color indexed="8"/>
        <rFont val="宋体"/>
        <charset val="134"/>
      </rPr>
      <t>，</t>
    </r>
    <r>
      <rPr>
        <sz val="10"/>
        <color rgb="FF000000"/>
        <rFont val="宋体"/>
        <charset val="134"/>
      </rPr>
      <t>提升相关工作人员的安全处置能力，降低事故的发生率和伤害率；加强违法巡查管控，提升</t>
    </r>
    <r>
      <rPr>
        <sz val="10.5"/>
        <color rgb="FF000000"/>
        <rFont val="宋体"/>
        <charset val="134"/>
      </rPr>
      <t>小区整体环境秩序</t>
    </r>
    <r>
      <rPr>
        <sz val="10"/>
        <color rgb="FF000000"/>
        <rFont val="宋体"/>
        <charset val="134"/>
      </rPr>
      <t>， 消防站的正常运营和维护，为辖区的消防安全提供了有力保障；治安环境得到有效改善、提高应急响应速度，</t>
    </r>
    <r>
      <rPr>
        <sz val="10"/>
        <color indexed="8"/>
        <rFont val="宋体"/>
        <charset val="134"/>
      </rPr>
      <t>安全隐患得到有效控制</t>
    </r>
    <r>
      <rPr>
        <sz val="10"/>
        <color rgb="FF000000"/>
        <rFont val="宋体"/>
        <charset val="134"/>
      </rPr>
      <t>。</t>
    </r>
  </si>
  <si>
    <t>居民对居住生活等方面的安全感的满意度≥80%</t>
  </si>
  <si>
    <t>民生保障</t>
  </si>
  <si>
    <t>1、保障温馨家园职康站能正常为残疾人提供服务，服务残疾人数610人；2、慰问弱势群体，38户困难家庭，22名特困老年人，异地返京困难知19人；3、对低保低收入家庭、失业人员和社会化退休人员进行自采暖补贴、对失业困难人员开展两节送温暖慰问；4、开展“小米粒感心计划”项目，关爱未成年成长，线下活动23场，线上4场；5、保障高米店街道1个公益性就业组织的正常运行，稳定托底安置大龄就业困难人员就业状态。</t>
  </si>
  <si>
    <t>保障残疾人服务需求和权益，让残疾人感到关怀和温暖；关怀弱势群体使之得到关爱，生活质量上得到相应提高；推进我市供热体制改革，转换居民住宅取暖费补助方式，保证使用清洁能源分户自采暖，保证辖区失业困难人员冬季正常取暖；通过开展“小米粒感心计划”推动高米店辖区未成年人保护工作取得新成效；公益性就业组织为大龄就业困难人员提供就业岗位，提升辖区就业率。</t>
  </si>
  <si>
    <t>弱势群体及居民对民生保障工作的满意度≥90%</t>
  </si>
  <si>
    <t>其他说明的问题</t>
  </si>
</sst>
</file>

<file path=xl/styles.xml><?xml version="1.0" encoding="utf-8"?>
<styleSheet xmlns="http://schemas.openxmlformats.org/spreadsheetml/2006/main">
  <numFmts count="11">
    <numFmt numFmtId="176" formatCode="#,##0.000000_);[Red]\(#,##0.000000\)"/>
    <numFmt numFmtId="177" formatCode="#,##0.000000_ "/>
    <numFmt numFmtId="42" formatCode="_ &quot;￥&quot;* #,##0_ ;_ &quot;￥&quot;* \-#,##0_ ;_ &quot;￥&quot;* &quot;-&quot;_ ;_ @_ "/>
    <numFmt numFmtId="178" formatCode="0.00_);\(0.00\)"/>
    <numFmt numFmtId="41" formatCode="_ * #,##0_ ;_ * \-#,##0_ ;_ * &quot;-&quot;_ ;_ @_ "/>
    <numFmt numFmtId="179" formatCode="#,##0.000000_);\(#,##0.000000\)"/>
    <numFmt numFmtId="43" formatCode="_ * #,##0.00_ ;_ * \-#,##0.00_ ;_ * &quot;-&quot;??_ ;_ @_ "/>
    <numFmt numFmtId="44" formatCode="_ &quot;￥&quot;* #,##0.00_ ;_ &quot;￥&quot;* \-#,##0.00_ ;_ &quot;￥&quot;* &quot;-&quot;??_ ;_ @_ "/>
    <numFmt numFmtId="180" formatCode="0.000000_ "/>
    <numFmt numFmtId="181" formatCode="0.00_ "/>
    <numFmt numFmtId="182" formatCode="0.000000_);[Red]\(0.000000\)"/>
  </numFmts>
  <fonts count="79">
    <font>
      <sz val="12"/>
      <name val="宋体"/>
      <charset val="134"/>
    </font>
    <font>
      <b/>
      <sz val="16"/>
      <color rgb="FF000000"/>
      <name val="黑体"/>
      <charset val="134"/>
    </font>
    <font>
      <sz val="14"/>
      <color indexed="8"/>
      <name val="仿宋_GB2312"/>
      <charset val="134"/>
    </font>
    <font>
      <sz val="10"/>
      <color indexed="8"/>
      <name val="宋体"/>
      <charset val="134"/>
    </font>
    <font>
      <sz val="10"/>
      <name val="宋体"/>
      <charset val="134"/>
    </font>
    <font>
      <sz val="9"/>
      <color indexed="8"/>
      <name val="宋体"/>
      <charset val="134"/>
    </font>
    <font>
      <sz val="1"/>
      <color indexed="8"/>
      <name val="宋体"/>
      <charset val="134"/>
    </font>
    <font>
      <sz val="9"/>
      <name val="宋体"/>
      <charset val="134"/>
    </font>
    <font>
      <b/>
      <sz val="12"/>
      <color rgb="FF000000"/>
      <name val="宋体"/>
      <charset val="134"/>
    </font>
    <font>
      <b/>
      <sz val="9"/>
      <color rgb="FF000000"/>
      <name val="宋体"/>
      <charset val="134"/>
    </font>
    <font>
      <sz val="9"/>
      <color rgb="FF000000"/>
      <name val="宋体"/>
      <charset val="134"/>
    </font>
    <font>
      <b/>
      <sz val="10"/>
      <color rgb="FF000000"/>
      <name val="宋体"/>
      <charset val="134"/>
    </font>
    <font>
      <sz val="11"/>
      <color rgb="FF000000"/>
      <name val="宋体"/>
      <charset val="134"/>
    </font>
    <font>
      <sz val="9"/>
      <color indexed="8"/>
      <name val="宋体"/>
      <charset val="134"/>
      <scheme val="minor"/>
    </font>
    <font>
      <sz val="11"/>
      <color indexed="8"/>
      <name val="宋体"/>
      <charset val="134"/>
      <scheme val="minor"/>
    </font>
    <font>
      <sz val="9"/>
      <name val="宋体"/>
      <charset val="134"/>
      <scheme val="minor"/>
    </font>
    <font>
      <sz val="9"/>
      <color rgb="FF000000"/>
      <name val="宋体"/>
      <charset val="134"/>
      <scheme val="minor"/>
    </font>
    <font>
      <sz val="10"/>
      <color indexed="8"/>
      <name val="宋体"/>
      <charset val="134"/>
      <scheme val="minor"/>
    </font>
    <font>
      <sz val="10"/>
      <color rgb="FF000000"/>
      <name val="宋体"/>
      <charset val="134"/>
      <scheme val="minor"/>
    </font>
    <font>
      <sz val="10"/>
      <color rgb="FF000000"/>
      <name val="Arial"/>
      <charset val="134"/>
    </font>
    <font>
      <sz val="10"/>
      <name val="宋体"/>
      <charset val="134"/>
      <scheme val="minor"/>
    </font>
    <font>
      <sz val="9"/>
      <color theme="1"/>
      <name val="宋体"/>
      <charset val="134"/>
      <scheme val="minor"/>
    </font>
    <font>
      <sz val="9"/>
      <color rgb="FF000000"/>
      <name val="SimSun"/>
      <charset val="134"/>
    </font>
    <font>
      <b/>
      <sz val="9"/>
      <name val="宋体"/>
      <charset val="134"/>
    </font>
    <font>
      <b/>
      <sz val="16"/>
      <color indexed="8"/>
      <name val="黑体"/>
      <charset val="134"/>
    </font>
    <font>
      <sz val="10.5"/>
      <name val="宋体"/>
      <charset val="134"/>
    </font>
    <font>
      <b/>
      <sz val="10.5"/>
      <name val="宋体"/>
      <charset val="134"/>
    </font>
    <font>
      <sz val="10.5"/>
      <color indexed="8"/>
      <name val="宋体"/>
      <charset val="134"/>
    </font>
    <font>
      <sz val="10.5"/>
      <color rgb="FF000000"/>
      <name val="宋体"/>
      <charset val="134"/>
    </font>
    <font>
      <sz val="9"/>
      <color indexed="8"/>
      <name val="SimSun"/>
      <charset val="134"/>
    </font>
    <font>
      <b/>
      <sz val="12"/>
      <name val="宋体"/>
      <charset val="134"/>
    </font>
    <font>
      <sz val="6"/>
      <name val="宋体"/>
      <charset val="134"/>
    </font>
    <font>
      <b/>
      <sz val="6"/>
      <name val="宋体"/>
      <charset val="134"/>
    </font>
    <font>
      <sz val="9"/>
      <color indexed="8"/>
      <name val="Arial Unicode MS"/>
      <charset val="134"/>
    </font>
    <font>
      <sz val="9"/>
      <color rgb="FF000000"/>
      <name val="Arial Unicode MS"/>
      <charset val="134"/>
    </font>
    <font>
      <b/>
      <sz val="8"/>
      <name val="宋体"/>
      <charset val="134"/>
    </font>
    <font>
      <b/>
      <sz val="8"/>
      <color indexed="8"/>
      <name val="宋体"/>
      <charset val="134"/>
    </font>
    <font>
      <sz val="8"/>
      <name val="宋体"/>
      <charset val="134"/>
    </font>
    <font>
      <sz val="8"/>
      <color indexed="8"/>
      <name val="宋体"/>
      <charset val="134"/>
      <scheme val="minor"/>
    </font>
    <font>
      <sz val="8"/>
      <color indexed="8"/>
      <name val="宋体"/>
      <charset val="134"/>
    </font>
    <font>
      <b/>
      <sz val="9"/>
      <color indexed="8"/>
      <name val="宋体"/>
      <charset val="134"/>
    </font>
    <font>
      <b/>
      <sz val="10"/>
      <name val="宋体"/>
      <charset val="134"/>
    </font>
    <font>
      <sz val="12"/>
      <color rgb="FF92D050"/>
      <name val="宋体"/>
      <charset val="134"/>
    </font>
    <font>
      <b/>
      <sz val="16"/>
      <name val="黑体"/>
      <charset val="134"/>
    </font>
    <font>
      <b/>
      <sz val="9"/>
      <color rgb="FF000000"/>
      <name val="Arial Unicode MS"/>
      <charset val="134"/>
    </font>
    <font>
      <b/>
      <sz val="9"/>
      <name val="Arial Unicode MS"/>
      <charset val="134"/>
    </font>
    <font>
      <b/>
      <sz val="16"/>
      <color rgb="FF92D050"/>
      <name val="黑体"/>
      <charset val="134"/>
    </font>
    <font>
      <sz val="10.5"/>
      <color rgb="FF92D050"/>
      <name val="宋体"/>
      <charset val="134"/>
    </font>
    <font>
      <b/>
      <sz val="10"/>
      <color indexed="8"/>
      <name val="黑体"/>
      <charset val="134"/>
    </font>
    <font>
      <b/>
      <sz val="6"/>
      <color indexed="8"/>
      <name val="宋体"/>
      <charset val="134"/>
      <scheme val="minor"/>
    </font>
    <font>
      <b/>
      <sz val="10"/>
      <color indexed="8"/>
      <name val="宋体"/>
      <charset val="134"/>
    </font>
    <font>
      <b/>
      <sz val="6"/>
      <color indexed="8"/>
      <name val="宋体"/>
      <charset val="134"/>
    </font>
    <font>
      <sz val="6"/>
      <color indexed="8"/>
      <name val="宋体"/>
      <charset val="134"/>
    </font>
    <font>
      <sz val="8"/>
      <color rgb="FF000000"/>
      <name val="宋体"/>
      <charset val="134"/>
    </font>
    <font>
      <b/>
      <sz val="8"/>
      <color rgb="FF00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4"/>
      <color indexed="8"/>
      <name val="Times New Roman"/>
      <charset val="134"/>
    </font>
    <font>
      <sz val="10"/>
      <color rgb="FF000000"/>
      <name val="宋体"/>
      <charset val="134"/>
    </font>
    <font>
      <sz val="10.5"/>
      <name val="Arial"/>
      <charset val="134"/>
    </font>
    <font>
      <sz val="9"/>
      <color rgb="FF000000"/>
      <name val="DejaVu Sans"/>
      <charset val="134"/>
    </font>
  </fonts>
  <fills count="42">
    <fill>
      <patternFill patternType="none"/>
    </fill>
    <fill>
      <patternFill patternType="gray125"/>
    </fill>
    <fill>
      <patternFill patternType="solid">
        <fgColor rgb="FFEFF2F7"/>
        <bgColor rgb="FFEFF2F7"/>
      </patternFill>
    </fill>
    <fill>
      <patternFill patternType="solid">
        <fgColor theme="9" tint="0.799920651875362"/>
        <bgColor indexed="64"/>
      </patternFill>
    </fill>
    <fill>
      <patternFill patternType="solid">
        <fgColor theme="0" tint="-0.14996795556505"/>
        <bgColor rgb="FFEFF2F7"/>
      </patternFill>
    </fill>
    <fill>
      <patternFill patternType="solid">
        <fgColor rgb="FFB3B3B3"/>
        <bgColor indexed="64"/>
      </patternFill>
    </fill>
    <fill>
      <patternFill patternType="solid">
        <fgColor indexed="22"/>
        <bgColor indexed="64"/>
      </patternFill>
    </fill>
    <fill>
      <patternFill patternType="solid">
        <fgColor theme="0" tint="-0.14996795556505"/>
        <bgColor indexed="64"/>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60">
    <border>
      <left/>
      <right/>
      <top/>
      <bottom/>
      <diagonal/>
    </border>
    <border>
      <left/>
      <right/>
      <top style="thin">
        <color rgb="FFFFFFFF"/>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right/>
      <top style="thin">
        <color rgb="FFC2C3C4"/>
      </top>
      <bottom/>
      <diagonal/>
    </border>
    <border>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rgb="FFC2C3C4"/>
      </left>
      <right/>
      <top style="thin">
        <color rgb="FFC2C3C4"/>
      </top>
      <bottom style="thin">
        <color rgb="FFC2C3C4"/>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style="medium">
        <color rgb="FF000000"/>
      </top>
      <bottom style="medium">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55" fillId="0" borderId="0" applyFont="0" applyFill="0" applyBorder="0" applyAlignment="0" applyProtection="0">
      <alignment vertical="center"/>
    </xf>
    <xf numFmtId="0" fontId="56" fillId="22" borderId="0" applyNumberFormat="0" applyBorder="0" applyAlignment="0" applyProtection="0">
      <alignment vertical="center"/>
    </xf>
    <xf numFmtId="0" fontId="63" fillId="19" borderId="52" applyNumberFormat="0" applyAlignment="0" applyProtection="0">
      <alignment vertical="center"/>
    </xf>
    <xf numFmtId="44" fontId="55" fillId="0" borderId="0" applyFont="0" applyFill="0" applyBorder="0" applyAlignment="0" applyProtection="0">
      <alignment vertical="center"/>
    </xf>
    <xf numFmtId="41" fontId="55" fillId="0" borderId="0" applyFont="0" applyFill="0" applyBorder="0" applyAlignment="0" applyProtection="0">
      <alignment vertical="center"/>
    </xf>
    <xf numFmtId="0" fontId="56" fillId="12" borderId="0" applyNumberFormat="0" applyBorder="0" applyAlignment="0" applyProtection="0">
      <alignment vertical="center"/>
    </xf>
    <xf numFmtId="0" fontId="60" fillId="13" borderId="0" applyNumberFormat="0" applyBorder="0" applyAlignment="0" applyProtection="0">
      <alignment vertical="center"/>
    </xf>
    <xf numFmtId="43" fontId="0" fillId="0" borderId="0" applyFont="0" applyFill="0" applyBorder="0" applyAlignment="0" applyProtection="0">
      <alignment vertical="center"/>
    </xf>
    <xf numFmtId="0" fontId="61" fillId="18" borderId="0" applyNumberFormat="0" applyBorder="0" applyAlignment="0" applyProtection="0">
      <alignment vertical="center"/>
    </xf>
    <xf numFmtId="0" fontId="70" fillId="0" borderId="0" applyNumberFormat="0" applyFill="0" applyBorder="0" applyAlignment="0" applyProtection="0">
      <alignment vertical="center"/>
    </xf>
    <xf numFmtId="9" fontId="55" fillId="0" borderId="0" applyFont="0" applyFill="0" applyBorder="0" applyAlignment="0" applyProtection="0">
      <alignment vertical="center"/>
    </xf>
    <xf numFmtId="0" fontId="59" fillId="0" borderId="0" applyNumberFormat="0" applyFill="0" applyBorder="0" applyAlignment="0" applyProtection="0">
      <alignment vertical="center"/>
    </xf>
    <xf numFmtId="0" fontId="55" fillId="35" borderId="58" applyNumberFormat="0" applyFont="0" applyAlignment="0" applyProtection="0">
      <alignment vertical="center"/>
    </xf>
    <xf numFmtId="0" fontId="61" fillId="37" borderId="0" applyNumberFormat="0" applyBorder="0" applyAlignment="0" applyProtection="0">
      <alignment vertical="center"/>
    </xf>
    <xf numFmtId="0" fontId="5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2" fillId="0" borderId="54" applyNumberFormat="0" applyFill="0" applyAlignment="0" applyProtection="0">
      <alignment vertical="center"/>
    </xf>
    <xf numFmtId="0" fontId="66" fillId="0" borderId="54" applyNumberFormat="0" applyFill="0" applyAlignment="0" applyProtection="0">
      <alignment vertical="center"/>
    </xf>
    <xf numFmtId="0" fontId="61" fillId="17" borderId="0" applyNumberFormat="0" applyBorder="0" applyAlignment="0" applyProtection="0">
      <alignment vertical="center"/>
    </xf>
    <xf numFmtId="0" fontId="58" fillId="0" borderId="56" applyNumberFormat="0" applyFill="0" applyAlignment="0" applyProtection="0">
      <alignment vertical="center"/>
    </xf>
    <xf numFmtId="0" fontId="61" fillId="16" borderId="0" applyNumberFormat="0" applyBorder="0" applyAlignment="0" applyProtection="0">
      <alignment vertical="center"/>
    </xf>
    <xf numFmtId="0" fontId="71" fillId="34" borderId="57" applyNumberFormat="0" applyAlignment="0" applyProtection="0">
      <alignment vertical="center"/>
    </xf>
    <xf numFmtId="0" fontId="74" fillId="34" borderId="52" applyNumberFormat="0" applyAlignment="0" applyProtection="0">
      <alignment vertical="center"/>
    </xf>
    <xf numFmtId="0" fontId="65" fillId="27" borderId="53" applyNumberFormat="0" applyAlignment="0" applyProtection="0">
      <alignment vertical="center"/>
    </xf>
    <xf numFmtId="0" fontId="56" fillId="21" borderId="0" applyNumberFormat="0" applyBorder="0" applyAlignment="0" applyProtection="0">
      <alignment vertical="center"/>
    </xf>
    <xf numFmtId="0" fontId="61" fillId="33" borderId="0" applyNumberFormat="0" applyBorder="0" applyAlignment="0" applyProtection="0">
      <alignment vertical="center"/>
    </xf>
    <xf numFmtId="0" fontId="73" fillId="0" borderId="59" applyNumberFormat="0" applyFill="0" applyAlignment="0" applyProtection="0">
      <alignment vertical="center"/>
    </xf>
    <xf numFmtId="0" fontId="68" fillId="0" borderId="55" applyNumberFormat="0" applyFill="0" applyAlignment="0" applyProtection="0">
      <alignment vertical="center"/>
    </xf>
    <xf numFmtId="0" fontId="64" fillId="20" borderId="0" applyNumberFormat="0" applyBorder="0" applyAlignment="0" applyProtection="0">
      <alignment vertical="center"/>
    </xf>
    <xf numFmtId="0" fontId="62" fillId="15" borderId="0" applyNumberFormat="0" applyBorder="0" applyAlignment="0" applyProtection="0">
      <alignment vertical="center"/>
    </xf>
    <xf numFmtId="0" fontId="56" fillId="41" borderId="0" applyNumberFormat="0" applyBorder="0" applyAlignment="0" applyProtection="0">
      <alignment vertical="center"/>
    </xf>
    <xf numFmtId="0" fontId="61" fillId="32" borderId="0" applyNumberFormat="0" applyBorder="0" applyAlignment="0" applyProtection="0">
      <alignment vertical="center"/>
    </xf>
    <xf numFmtId="0" fontId="56" fillId="40" borderId="0" applyNumberFormat="0" applyBorder="0" applyAlignment="0" applyProtection="0">
      <alignment vertical="center"/>
    </xf>
    <xf numFmtId="0" fontId="56" fillId="26" borderId="0" applyNumberFormat="0" applyBorder="0" applyAlignment="0" applyProtection="0">
      <alignment vertical="center"/>
    </xf>
    <xf numFmtId="0" fontId="56" fillId="39" borderId="0" applyNumberFormat="0" applyBorder="0" applyAlignment="0" applyProtection="0">
      <alignment vertical="center"/>
    </xf>
    <xf numFmtId="0" fontId="56" fillId="25" borderId="0" applyNumberFormat="0" applyBorder="0" applyAlignment="0" applyProtection="0">
      <alignment vertical="center"/>
    </xf>
    <xf numFmtId="0" fontId="61" fillId="29" borderId="0" applyNumberFormat="0" applyBorder="0" applyAlignment="0" applyProtection="0">
      <alignment vertical="center"/>
    </xf>
    <xf numFmtId="0" fontId="61" fillId="31" borderId="0" applyNumberFormat="0" applyBorder="0" applyAlignment="0" applyProtection="0">
      <alignment vertical="center"/>
    </xf>
    <xf numFmtId="0" fontId="56" fillId="38" borderId="0" applyNumberFormat="0" applyBorder="0" applyAlignment="0" applyProtection="0">
      <alignment vertical="center"/>
    </xf>
    <xf numFmtId="0" fontId="56" fillId="24" borderId="0" applyNumberFormat="0" applyBorder="0" applyAlignment="0" applyProtection="0">
      <alignment vertical="center"/>
    </xf>
    <xf numFmtId="0" fontId="61" fillId="30" borderId="0" applyNumberFormat="0" applyBorder="0" applyAlignment="0" applyProtection="0">
      <alignment vertical="center"/>
    </xf>
    <xf numFmtId="0" fontId="56" fillId="23" borderId="0" applyNumberFormat="0" applyBorder="0" applyAlignment="0" applyProtection="0">
      <alignment vertical="center"/>
    </xf>
    <xf numFmtId="0" fontId="61" fillId="36" borderId="0" applyNumberFormat="0" applyBorder="0" applyAlignment="0" applyProtection="0">
      <alignment vertical="center"/>
    </xf>
    <xf numFmtId="0" fontId="61" fillId="28" borderId="0" applyNumberFormat="0" applyBorder="0" applyAlignment="0" applyProtection="0">
      <alignment vertical="center"/>
    </xf>
    <xf numFmtId="0" fontId="56" fillId="11" borderId="0" applyNumberFormat="0" applyBorder="0" applyAlignment="0" applyProtection="0">
      <alignment vertical="center"/>
    </xf>
    <xf numFmtId="0" fontId="61" fillId="14" borderId="0" applyNumberFormat="0" applyBorder="0" applyAlignment="0" applyProtection="0">
      <alignment vertical="center"/>
    </xf>
    <xf numFmtId="0" fontId="0" fillId="0" borderId="0" applyProtection="0">
      <alignment vertical="center"/>
    </xf>
  </cellStyleXfs>
  <cellXfs count="377">
    <xf numFmtId="0" fontId="0" fillId="0" borderId="0" xfId="0">
      <alignment vertical="center"/>
    </xf>
    <xf numFmtId="0" fontId="1" fillId="0" borderId="1" xfId="0" applyFont="1" applyBorder="1" applyAlignment="1">
      <alignment horizontal="center" vertical="center"/>
    </xf>
    <xf numFmtId="0" fontId="2" fillId="0" borderId="0" xfId="0" applyFont="1" applyAlignment="1">
      <alignment horizontal="center" vertical="center" wrapText="1"/>
    </xf>
    <xf numFmtId="0" fontId="3" fillId="0" borderId="2" xfId="0" applyFont="1" applyBorder="1" applyAlignment="1">
      <alignment horizontal="center" vertical="center" wrapText="1"/>
    </xf>
    <xf numFmtId="177"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3" fillId="0" borderId="2" xfId="0" applyFont="1" applyBorder="1" applyAlignment="1">
      <alignment horizontal="justify" vertical="center" wrapText="1"/>
    </xf>
    <xf numFmtId="0" fontId="3" fillId="0" borderId="2" xfId="0" applyFont="1" applyBorder="1" applyAlignment="1">
      <alignment vertical="center" wrapText="1"/>
    </xf>
    <xf numFmtId="0" fontId="6" fillId="0" borderId="2" xfId="0" applyFont="1" applyBorder="1" applyAlignment="1">
      <alignment horizontal="center" vertical="center" wrapText="1"/>
    </xf>
    <xf numFmtId="177" fontId="7" fillId="0" borderId="0" xfId="0" applyNumberFormat="1" applyFont="1" applyAlignment="1">
      <alignment horizontal="left" vertical="center"/>
    </xf>
    <xf numFmtId="0" fontId="7" fillId="0" borderId="0" xfId="0" applyFont="1">
      <alignment vertical="center"/>
    </xf>
    <xf numFmtId="0" fontId="8" fillId="0" borderId="13" xfId="0" applyFont="1" applyBorder="1" applyAlignment="1">
      <alignment horizontal="center" vertical="center"/>
    </xf>
    <xf numFmtId="177" fontId="9" fillId="0" borderId="13" xfId="0" applyNumberFormat="1" applyFont="1" applyBorder="1" applyAlignment="1">
      <alignment horizontal="left" vertical="center"/>
    </xf>
    <xf numFmtId="0" fontId="10" fillId="0" borderId="14" xfId="0" applyFont="1" applyBorder="1" applyAlignment="1">
      <alignment vertical="center" wrapText="1"/>
    </xf>
    <xf numFmtId="177" fontId="10" fillId="0" borderId="14" xfId="0" applyNumberFormat="1" applyFont="1" applyBorder="1" applyAlignment="1">
      <alignment horizontal="left" vertical="center" wrapText="1"/>
    </xf>
    <xf numFmtId="0" fontId="11" fillId="2" borderId="15" xfId="0" applyFont="1" applyFill="1" applyBorder="1" applyAlignment="1">
      <alignment horizontal="center" vertical="center" wrapText="1"/>
    </xf>
    <xf numFmtId="177" fontId="9" fillId="2" borderId="15" xfId="0" applyNumberFormat="1" applyFont="1" applyFill="1" applyBorder="1" applyAlignment="1">
      <alignment horizontal="left" vertical="center" wrapText="1"/>
    </xf>
    <xf numFmtId="0" fontId="10" fillId="0" borderId="16"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176" fontId="10" fillId="0" borderId="18" xfId="0" applyNumberFormat="1" applyFont="1" applyBorder="1" applyAlignment="1">
      <alignment horizontal="left" vertical="center" wrapText="1"/>
    </xf>
    <xf numFmtId="177" fontId="10" fillId="0" borderId="18" xfId="0" applyNumberFormat="1" applyFont="1" applyBorder="1" applyAlignment="1">
      <alignment horizontal="left" vertical="center" wrapText="1"/>
    </xf>
    <xf numFmtId="0" fontId="10" fillId="0" borderId="0" xfId="0" applyFont="1" applyAlignment="1">
      <alignment horizontal="center" vertical="center" wrapText="1"/>
    </xf>
    <xf numFmtId="0" fontId="9" fillId="0" borderId="13" xfId="0" applyFont="1" applyBorder="1" applyAlignment="1">
      <alignment horizontal="center" vertical="center"/>
    </xf>
    <xf numFmtId="0" fontId="12" fillId="0" borderId="14" xfId="0" applyFont="1" applyBorder="1" applyAlignment="1">
      <alignment vertical="center" wrapText="1"/>
    </xf>
    <xf numFmtId="0" fontId="10" fillId="0" borderId="14" xfId="0" applyFont="1" applyBorder="1" applyAlignment="1">
      <alignment horizontal="right" vertical="center" wrapText="1"/>
    </xf>
    <xf numFmtId="0" fontId="9" fillId="2" borderId="15" xfId="0" applyFont="1" applyFill="1" applyBorder="1" applyAlignment="1">
      <alignment horizontal="center" vertical="center" wrapText="1"/>
    </xf>
    <xf numFmtId="0" fontId="10" fillId="0" borderId="18" xfId="0" applyFont="1" applyBorder="1" applyAlignment="1">
      <alignment horizontal="right" vertical="center" wrapText="1"/>
    </xf>
    <xf numFmtId="176" fontId="7" fillId="0" borderId="18" xfId="0" applyNumberFormat="1" applyFont="1" applyBorder="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vertical="center" wrapText="1"/>
    </xf>
    <xf numFmtId="176" fontId="15" fillId="0" borderId="0" xfId="0" applyNumberFormat="1" applyFont="1" applyAlignment="1">
      <alignment horizontal="left" vertical="center" wrapText="1"/>
    </xf>
    <xf numFmtId="177" fontId="13" fillId="0" borderId="0" xfId="0" applyNumberFormat="1" applyFont="1" applyAlignment="1">
      <alignment horizontal="left" vertical="center" wrapText="1"/>
    </xf>
    <xf numFmtId="0" fontId="13" fillId="3" borderId="0" xfId="0" applyFont="1" applyFill="1" applyAlignment="1">
      <alignment horizontal="center" vertical="center" wrapText="1"/>
    </xf>
    <xf numFmtId="0" fontId="0" fillId="0" borderId="0" xfId="0" applyAlignment="1">
      <alignment horizontal="center" vertical="center" wrapText="1"/>
    </xf>
    <xf numFmtId="176" fontId="13" fillId="0" borderId="0" xfId="0" applyNumberFormat="1" applyFont="1" applyAlignment="1">
      <alignment horizontal="left" vertical="center" wrapText="1"/>
    </xf>
    <xf numFmtId="0" fontId="13" fillId="0" borderId="0" xfId="0" applyFont="1" applyAlignment="1">
      <alignment vertical="center" wrapText="1"/>
    </xf>
    <xf numFmtId="176" fontId="7" fillId="0" borderId="0" xfId="0" applyNumberFormat="1" applyFont="1" applyAlignment="1">
      <alignment horizontal="left" vertical="center" wrapText="1"/>
    </xf>
    <xf numFmtId="177" fontId="7" fillId="0" borderId="0" xfId="0" applyNumberFormat="1" applyFont="1" applyAlignment="1">
      <alignment horizontal="left" vertical="center" wrapText="1"/>
    </xf>
    <xf numFmtId="0" fontId="16" fillId="0" borderId="0" xfId="0" applyFont="1" applyAlignment="1">
      <alignment horizontal="center" vertical="center" wrapText="1"/>
    </xf>
    <xf numFmtId="0" fontId="10" fillId="0" borderId="19" xfId="0" applyFont="1" applyBorder="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vertical="center" wrapText="1"/>
    </xf>
    <xf numFmtId="0" fontId="17" fillId="0" borderId="0" xfId="0" applyFont="1" applyAlignment="1">
      <alignment horizontal="left" vertical="center"/>
    </xf>
    <xf numFmtId="0" fontId="19"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applyAlignment="1">
      <alignment vertical="center" wrapText="1"/>
    </xf>
    <xf numFmtId="0" fontId="17"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lignment vertical="center"/>
    </xf>
    <xf numFmtId="0" fontId="20"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center" vertical="center"/>
    </xf>
    <xf numFmtId="176" fontId="15" fillId="0" borderId="0" xfId="0" applyNumberFormat="1" applyFont="1" applyAlignment="1">
      <alignment horizontal="left" vertical="center"/>
    </xf>
    <xf numFmtId="177" fontId="13" fillId="0" borderId="0" xfId="0" applyNumberFormat="1" applyFont="1" applyAlignment="1">
      <alignment horizontal="left" vertical="center"/>
    </xf>
    <xf numFmtId="176" fontId="13" fillId="0" borderId="0" xfId="0" applyNumberFormat="1" applyFont="1" applyAlignment="1">
      <alignment horizontal="left" vertical="center"/>
    </xf>
    <xf numFmtId="0" fontId="7" fillId="0" borderId="0" xfId="0" applyFont="1" applyAlignment="1">
      <alignment horizontal="center" vertical="center" wrapText="1"/>
    </xf>
    <xf numFmtId="176" fontId="7" fillId="0" borderId="0" xfId="0" applyNumberFormat="1" applyFont="1" applyAlignment="1">
      <alignment horizontal="left" vertical="center"/>
    </xf>
    <xf numFmtId="0" fontId="4" fillId="0" borderId="0" xfId="0" applyFont="1" applyAlignment="1">
      <alignment horizontal="center" vertical="center" wrapText="1"/>
    </xf>
    <xf numFmtId="9" fontId="4" fillId="0" borderId="0" xfId="0" applyNumberFormat="1" applyFont="1" applyAlignment="1">
      <alignment horizontal="justify" vertical="center" wrapText="1"/>
    </xf>
    <xf numFmtId="0" fontId="4" fillId="0" borderId="0" xfId="0" applyFont="1" applyAlignment="1">
      <alignment horizontal="justify" vertical="center" wrapText="1"/>
    </xf>
    <xf numFmtId="0" fontId="15"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horizontal="left" vertical="center"/>
    </xf>
    <xf numFmtId="0" fontId="7" fillId="0" borderId="0" xfId="0" applyFont="1" applyAlignment="1">
      <alignment horizontal="center" vertical="center"/>
    </xf>
    <xf numFmtId="177" fontId="7" fillId="0" borderId="0" xfId="0" applyNumberFormat="1" applyFont="1" applyAlignment="1">
      <alignment horizontal="center" vertical="center"/>
    </xf>
    <xf numFmtId="177" fontId="7" fillId="0" borderId="0" xfId="0" applyNumberFormat="1" applyFont="1" applyAlignment="1">
      <alignment horizontal="center" vertical="center" wrapText="1"/>
    </xf>
    <xf numFmtId="0" fontId="22" fillId="0" borderId="14" xfId="0" applyFont="1" applyBorder="1" applyAlignment="1">
      <alignment horizontal="right" vertical="center" wrapText="1"/>
    </xf>
    <xf numFmtId="0" fontId="11" fillId="4" borderId="2"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xf>
    <xf numFmtId="177" fontId="10" fillId="0" borderId="2" xfId="0" applyNumberFormat="1" applyFont="1" applyBorder="1" applyAlignment="1">
      <alignment horizontal="right" vertical="center"/>
    </xf>
    <xf numFmtId="0" fontId="10" fillId="0" borderId="2" xfId="0" applyFont="1" applyBorder="1" applyAlignment="1">
      <alignment horizontal="left" vertical="center" wrapText="1"/>
    </xf>
    <xf numFmtId="0" fontId="10" fillId="0" borderId="2" xfId="0" applyFont="1" applyBorder="1" applyAlignment="1">
      <alignment horizontal="right" vertical="center" wrapText="1"/>
    </xf>
    <xf numFmtId="0" fontId="1" fillId="0" borderId="0" xfId="0" applyFont="1" applyAlignment="1">
      <alignment horizontal="center" vertical="center" wrapText="1"/>
    </xf>
    <xf numFmtId="0" fontId="9"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0" borderId="22" xfId="0" applyFont="1" applyBorder="1" applyAlignment="1">
      <alignment horizontal="center" vertical="center" wrapText="1"/>
    </xf>
    <xf numFmtId="180" fontId="23" fillId="0" borderId="23" xfId="0" applyNumberFormat="1" applyFont="1" applyBorder="1" applyAlignment="1">
      <alignment horizontal="center" vertical="center" wrapText="1"/>
    </xf>
    <xf numFmtId="181" fontId="9" fillId="0" borderId="23" xfId="0" applyNumberFormat="1" applyFont="1" applyBorder="1" applyAlignment="1">
      <alignment horizontal="center" vertical="center" wrapText="1"/>
    </xf>
    <xf numFmtId="0" fontId="11" fillId="0" borderId="22" xfId="0" applyFont="1" applyBorder="1" applyAlignment="1">
      <alignment horizontal="center" vertical="center" wrapText="1"/>
    </xf>
    <xf numFmtId="0" fontId="24" fillId="0" borderId="0" xfId="0" applyFont="1" applyAlignment="1">
      <alignment horizontal="center" vertical="center" wrapText="1"/>
    </xf>
    <xf numFmtId="0" fontId="25" fillId="0" borderId="24" xfId="0" applyFont="1" applyBorder="1" applyAlignment="1">
      <alignment horizontal="center" vertical="center" wrapText="1"/>
    </xf>
    <xf numFmtId="0" fontId="25" fillId="0" borderId="24" xfId="0" applyFont="1" applyBorder="1" applyAlignment="1">
      <alignment horizontal="right" vertical="center" wrapText="1"/>
    </xf>
    <xf numFmtId="0" fontId="26" fillId="6" borderId="25" xfId="0" applyFont="1" applyFill="1" applyBorder="1" applyAlignment="1">
      <alignment horizontal="center" vertical="center" wrapText="1"/>
    </xf>
    <xf numFmtId="0" fontId="26" fillId="6" borderId="26" xfId="0" applyFont="1" applyFill="1" applyBorder="1" applyAlignment="1">
      <alignment horizontal="center" vertical="center" wrapText="1"/>
    </xf>
    <xf numFmtId="0" fontId="26" fillId="0" borderId="25" xfId="0" applyFont="1" applyBorder="1" applyAlignment="1">
      <alignment horizontal="center" vertical="center" wrapText="1"/>
    </xf>
    <xf numFmtId="177" fontId="26" fillId="0" borderId="26" xfId="0" applyNumberFormat="1" applyFont="1" applyBorder="1" applyAlignment="1">
      <alignment horizontal="center" vertical="center" wrapText="1"/>
    </xf>
    <xf numFmtId="0" fontId="25" fillId="0" borderId="25" xfId="0" applyFont="1" applyBorder="1" applyAlignment="1">
      <alignment horizontal="left" vertical="center" wrapText="1"/>
    </xf>
    <xf numFmtId="177" fontId="25" fillId="0" borderId="26" xfId="0" applyNumberFormat="1" applyFont="1" applyBorder="1" applyAlignment="1">
      <alignment horizontal="center" vertical="center" wrapText="1"/>
    </xf>
    <xf numFmtId="0" fontId="25" fillId="0" borderId="25" xfId="0" applyFont="1" applyBorder="1" applyAlignment="1">
      <alignment vertical="center" wrapText="1"/>
    </xf>
    <xf numFmtId="0" fontId="25" fillId="0" borderId="26" xfId="0"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left" wrapText="1"/>
    </xf>
    <xf numFmtId="0" fontId="25" fillId="0" borderId="0" xfId="0" applyFont="1" applyAlignment="1">
      <alignment horizontal="left" vertical="top" wrapText="1"/>
    </xf>
    <xf numFmtId="0" fontId="27" fillId="7" borderId="2"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7" fillId="0" borderId="2" xfId="0" applyFont="1" applyBorder="1" applyAlignment="1">
      <alignment horizontal="justify" vertical="center" wrapText="1"/>
    </xf>
    <xf numFmtId="0" fontId="5" fillId="0" borderId="2" xfId="0" applyFont="1" applyBorder="1" applyAlignment="1">
      <alignment horizontal="right" vertical="center" wrapText="1"/>
    </xf>
    <xf numFmtId="0" fontId="5" fillId="0" borderId="2" xfId="0" applyFont="1" applyBorder="1" applyAlignment="1">
      <alignment horizontal="center" vertical="top" wrapText="1"/>
    </xf>
    <xf numFmtId="0" fontId="29"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2" xfId="0" applyFont="1" applyBorder="1" applyAlignment="1">
      <alignment horizontal="right" vertical="top" wrapText="1"/>
    </xf>
    <xf numFmtId="0" fontId="5" fillId="0" borderId="2" xfId="0" applyFont="1" applyBorder="1" applyAlignment="1">
      <alignment horizontal="right" wrapText="1"/>
    </xf>
    <xf numFmtId="0" fontId="0" fillId="0" borderId="2" xfId="0" applyBorder="1" applyAlignment="1">
      <alignment horizontal="center" vertical="center"/>
    </xf>
    <xf numFmtId="0" fontId="0" fillId="0" borderId="2" xfId="0" applyBorder="1">
      <alignment vertical="center"/>
    </xf>
    <xf numFmtId="0" fontId="23" fillId="0" borderId="2" xfId="0" applyFont="1" applyBorder="1" applyAlignment="1">
      <alignment horizontal="center" vertical="center"/>
    </xf>
    <xf numFmtId="0" fontId="25" fillId="0" borderId="0" xfId="0" applyFont="1" applyAlignment="1">
      <alignment horizontal="right" vertical="top" wrapText="1"/>
    </xf>
    <xf numFmtId="0" fontId="30" fillId="0" borderId="0" xfId="0" applyFont="1">
      <alignment vertical="center"/>
    </xf>
    <xf numFmtId="0" fontId="31" fillId="0" borderId="0" xfId="0" applyFont="1">
      <alignment vertical="center"/>
    </xf>
    <xf numFmtId="0" fontId="32" fillId="0" borderId="0" xfId="0" applyFont="1">
      <alignment vertical="center"/>
    </xf>
    <xf numFmtId="0" fontId="0" fillId="0" borderId="0" xfId="0" applyAlignment="1">
      <alignment horizontal="left" vertical="center"/>
    </xf>
    <xf numFmtId="178" fontId="0" fillId="0" borderId="0" xfId="0" applyNumberFormat="1">
      <alignment vertical="center"/>
    </xf>
    <xf numFmtId="0" fontId="0" fillId="0" borderId="0" xfId="0" applyAlignment="1">
      <alignment horizontal="center" vertical="center"/>
    </xf>
    <xf numFmtId="181" fontId="0" fillId="0" borderId="0" xfId="0" applyNumberFormat="1" applyAlignment="1">
      <alignment horizontal="center" vertical="center"/>
    </xf>
    <xf numFmtId="0" fontId="24" fillId="0" borderId="0" xfId="0" applyFont="1" applyAlignment="1">
      <alignment horizontal="left" vertical="center"/>
    </xf>
    <xf numFmtId="178" fontId="24" fillId="0" borderId="0" xfId="0" applyNumberFormat="1" applyFont="1" applyAlignment="1">
      <alignment horizontal="center" vertical="center"/>
    </xf>
    <xf numFmtId="181" fontId="24" fillId="0" borderId="0" xfId="0" applyNumberFormat="1" applyFont="1" applyAlignment="1">
      <alignment horizontal="center" vertical="center"/>
    </xf>
    <xf numFmtId="0" fontId="25" fillId="0" borderId="24" xfId="0" applyFont="1" applyBorder="1" applyAlignment="1">
      <alignment horizontal="left" wrapText="1"/>
    </xf>
    <xf numFmtId="0" fontId="25" fillId="0" borderId="24" xfId="0" applyFont="1" applyBorder="1" applyAlignment="1">
      <alignment horizontal="left" vertical="top" wrapText="1"/>
    </xf>
    <xf numFmtId="178" fontId="25" fillId="0" borderId="24" xfId="0" applyNumberFormat="1" applyFont="1" applyBorder="1" applyAlignment="1">
      <alignment horizontal="left" vertical="top" wrapText="1"/>
    </xf>
    <xf numFmtId="0" fontId="25" fillId="0" borderId="24" xfId="0" applyFont="1" applyBorder="1" applyAlignment="1">
      <alignment horizontal="center" vertical="top" wrapText="1"/>
    </xf>
    <xf numFmtId="181" fontId="25" fillId="0" borderId="24" xfId="0" applyNumberFormat="1" applyFont="1" applyBorder="1" applyAlignment="1">
      <alignment horizontal="center" vertical="top" wrapText="1"/>
    </xf>
    <xf numFmtId="0" fontId="7" fillId="0" borderId="24" xfId="0" applyFont="1" applyBorder="1" applyAlignment="1">
      <alignment horizontal="center" vertical="top" wrapText="1"/>
    </xf>
    <xf numFmtId="0" fontId="33" fillId="7" borderId="27" xfId="0" applyFont="1" applyFill="1" applyBorder="1" applyAlignment="1">
      <alignment horizontal="center" vertical="center" wrapText="1"/>
    </xf>
    <xf numFmtId="0" fontId="33" fillId="7" borderId="28" xfId="0" applyFont="1" applyFill="1" applyBorder="1" applyAlignment="1">
      <alignment horizontal="left" vertical="center" wrapText="1"/>
    </xf>
    <xf numFmtId="178" fontId="34" fillId="7" borderId="29" xfId="0" applyNumberFormat="1" applyFont="1" applyFill="1" applyBorder="1" applyAlignment="1">
      <alignment horizontal="center" vertical="center" wrapText="1"/>
    </xf>
    <xf numFmtId="0" fontId="34" fillId="7" borderId="27" xfId="0" applyFont="1" applyFill="1" applyBorder="1" applyAlignment="1">
      <alignment horizontal="center" vertical="center" wrapText="1"/>
    </xf>
    <xf numFmtId="0" fontId="33" fillId="7" borderId="30" xfId="0" applyFont="1" applyFill="1" applyBorder="1" applyAlignment="1">
      <alignment horizontal="center" vertical="center" wrapText="1"/>
    </xf>
    <xf numFmtId="0" fontId="33" fillId="7" borderId="28" xfId="0" applyFont="1" applyFill="1" applyBorder="1" applyAlignment="1">
      <alignment horizontal="center" vertical="center" wrapText="1"/>
    </xf>
    <xf numFmtId="181" fontId="34" fillId="7" borderId="27" xfId="0" applyNumberFormat="1" applyFont="1" applyFill="1" applyBorder="1" applyAlignment="1">
      <alignment horizontal="center" vertical="center" wrapText="1"/>
    </xf>
    <xf numFmtId="0" fontId="33" fillId="7" borderId="25" xfId="0" applyFont="1" applyFill="1" applyBorder="1" applyAlignment="1">
      <alignment horizontal="center" vertical="center" wrapText="1"/>
    </xf>
    <xf numFmtId="0" fontId="33" fillId="7" borderId="26" xfId="0" applyFont="1" applyFill="1" applyBorder="1" applyAlignment="1">
      <alignment horizontal="left" vertical="center" wrapText="1"/>
    </xf>
    <xf numFmtId="178" fontId="33" fillId="7" borderId="25" xfId="0" applyNumberFormat="1" applyFont="1" applyFill="1" applyBorder="1" applyAlignment="1">
      <alignment horizontal="center" vertical="center" wrapText="1"/>
    </xf>
    <xf numFmtId="0" fontId="33" fillId="7" borderId="26" xfId="0" applyFont="1" applyFill="1" applyBorder="1" applyAlignment="1">
      <alignment horizontal="center" vertical="center" wrapText="1"/>
    </xf>
    <xf numFmtId="181" fontId="33" fillId="7" borderId="26" xfId="0" applyNumberFormat="1" applyFont="1" applyFill="1" applyBorder="1" applyAlignment="1">
      <alignment horizontal="center" vertical="center" wrapText="1"/>
    </xf>
    <xf numFmtId="0" fontId="23" fillId="0" borderId="31" xfId="0" applyFont="1" applyBorder="1" applyAlignment="1">
      <alignment horizontal="left" vertical="center"/>
    </xf>
    <xf numFmtId="0" fontId="23" fillId="0" borderId="3" xfId="0" applyFont="1" applyBorder="1" applyAlignment="1">
      <alignment horizontal="left" vertical="center"/>
    </xf>
    <xf numFmtId="182" fontId="35" fillId="0" borderId="3" xfId="0" applyNumberFormat="1" applyFont="1" applyBorder="1" applyAlignment="1">
      <alignment horizontal="center" vertical="center"/>
    </xf>
    <xf numFmtId="182" fontId="35" fillId="0" borderId="3" xfId="8" applyNumberFormat="1" applyFont="1" applyFill="1" applyBorder="1" applyAlignment="1">
      <alignment horizontal="center" vertical="center"/>
    </xf>
    <xf numFmtId="177" fontId="36" fillId="0" borderId="3" xfId="0" applyNumberFormat="1" applyFont="1" applyBorder="1" applyAlignment="1">
      <alignment horizontal="center" vertical="center" wrapText="1"/>
    </xf>
    <xf numFmtId="10" fontId="36" fillId="0" borderId="32" xfId="0" applyNumberFormat="1" applyFont="1" applyBorder="1" applyAlignment="1">
      <alignment horizontal="center" vertical="center" wrapText="1"/>
    </xf>
    <xf numFmtId="0" fontId="23" fillId="0" borderId="33" xfId="0" applyFont="1" applyBorder="1" applyAlignment="1">
      <alignment horizontal="left" vertical="center"/>
    </xf>
    <xf numFmtId="0" fontId="23" fillId="0" borderId="2" xfId="0" applyFont="1" applyBorder="1" applyAlignment="1">
      <alignment horizontal="left" vertical="center"/>
    </xf>
    <xf numFmtId="182" fontId="35" fillId="0" borderId="2" xfId="0" applyNumberFormat="1" applyFont="1" applyBorder="1" applyAlignment="1">
      <alignment horizontal="center" vertical="center"/>
    </xf>
    <xf numFmtId="182" fontId="37" fillId="0" borderId="2" xfId="0" applyNumberFormat="1" applyFont="1" applyBorder="1" applyAlignment="1">
      <alignment horizontal="center" vertical="center"/>
    </xf>
    <xf numFmtId="182" fontId="37" fillId="0" borderId="2" xfId="8" applyNumberFormat="1" applyFont="1" applyFill="1" applyBorder="1" applyAlignment="1">
      <alignment horizontal="center" vertical="center"/>
    </xf>
    <xf numFmtId="0" fontId="7" fillId="0" borderId="33" xfId="0" applyFont="1" applyBorder="1" applyAlignment="1">
      <alignment horizontal="left" vertical="center"/>
    </xf>
    <xf numFmtId="0" fontId="7" fillId="0" borderId="2" xfId="0" applyFont="1" applyBorder="1" applyAlignment="1">
      <alignment horizontal="left" vertical="center"/>
    </xf>
    <xf numFmtId="179" fontId="38" fillId="0" borderId="2" xfId="0" applyNumberFormat="1" applyFont="1" applyBorder="1" applyAlignment="1">
      <alignment horizontal="center" vertical="center" wrapText="1"/>
    </xf>
    <xf numFmtId="182" fontId="35" fillId="0" borderId="2" xfId="8" applyNumberFormat="1" applyFont="1" applyFill="1" applyBorder="1" applyAlignment="1">
      <alignment horizontal="center" vertical="center"/>
    </xf>
    <xf numFmtId="182" fontId="37" fillId="0" borderId="3" xfId="0" applyNumberFormat="1" applyFont="1" applyBorder="1" applyAlignment="1">
      <alignment horizontal="center" vertical="center"/>
    </xf>
    <xf numFmtId="179" fontId="39" fillId="0" borderId="2" xfId="0" applyNumberFormat="1" applyFont="1" applyBorder="1" applyAlignment="1">
      <alignment horizontal="center" vertical="center" wrapText="1"/>
    </xf>
    <xf numFmtId="178" fontId="39" fillId="0" borderId="2" xfId="0" applyNumberFormat="1" applyFont="1" applyBorder="1" applyAlignment="1">
      <alignment horizontal="center" wrapText="1"/>
    </xf>
    <xf numFmtId="0" fontId="39" fillId="0" borderId="2" xfId="0" applyFont="1" applyBorder="1" applyAlignment="1">
      <alignment horizontal="center" wrapText="1"/>
    </xf>
    <xf numFmtId="179" fontId="35" fillId="0" borderId="2" xfId="0" applyNumberFormat="1" applyFont="1" applyBorder="1" applyAlignment="1">
      <alignment horizontal="center" vertical="center" wrapText="1"/>
    </xf>
    <xf numFmtId="0" fontId="36" fillId="0" borderId="2" xfId="0" applyFont="1" applyBorder="1" applyAlignment="1">
      <alignment horizontal="center" wrapText="1"/>
    </xf>
    <xf numFmtId="179" fontId="37" fillId="0" borderId="2" xfId="0" applyNumberFormat="1" applyFont="1" applyBorder="1" applyAlignment="1">
      <alignment horizontal="center" vertical="center" wrapText="1"/>
    </xf>
    <xf numFmtId="179" fontId="36" fillId="0" borderId="2" xfId="0" applyNumberFormat="1" applyFont="1" applyBorder="1" applyAlignment="1">
      <alignment horizontal="center" vertical="center" wrapText="1"/>
    </xf>
    <xf numFmtId="176" fontId="37" fillId="0" borderId="2" xfId="8" applyNumberFormat="1" applyFont="1" applyFill="1" applyBorder="1" applyAlignment="1">
      <alignment horizontal="center" vertical="center"/>
    </xf>
    <xf numFmtId="0" fontId="36" fillId="0" borderId="2" xfId="0" applyFont="1" applyBorder="1" applyAlignment="1">
      <alignment horizontal="left" wrapText="1"/>
    </xf>
    <xf numFmtId="0" fontId="35" fillId="0" borderId="2" xfId="0" applyFont="1" applyBorder="1" applyAlignment="1">
      <alignment horizontal="center" wrapText="1"/>
    </xf>
    <xf numFmtId="0" fontId="39" fillId="0" borderId="2" xfId="0" applyFont="1" applyBorder="1" applyAlignment="1">
      <alignment horizontal="left" wrapText="1"/>
    </xf>
    <xf numFmtId="176" fontId="37" fillId="0" borderId="15" xfId="8" applyNumberFormat="1" applyFont="1" applyFill="1" applyBorder="1" applyAlignment="1">
      <alignment horizontal="center" vertical="center"/>
    </xf>
    <xf numFmtId="178" fontId="36" fillId="0" borderId="2" xfId="0" applyNumberFormat="1" applyFont="1" applyBorder="1" applyAlignment="1">
      <alignment horizontal="left" wrapText="1"/>
    </xf>
    <xf numFmtId="178" fontId="39" fillId="0" borderId="2" xfId="0" applyNumberFormat="1" applyFont="1" applyBorder="1" applyAlignment="1">
      <alignment horizontal="left" wrapText="1"/>
    </xf>
    <xf numFmtId="181" fontId="39" fillId="0" borderId="2" xfId="0" applyNumberFormat="1" applyFont="1" applyBorder="1" applyAlignment="1">
      <alignment horizontal="left" wrapText="1"/>
    </xf>
    <xf numFmtId="181" fontId="36" fillId="0" borderId="2" xfId="0" applyNumberFormat="1" applyFont="1" applyBorder="1" applyAlignment="1">
      <alignment horizontal="left" wrapText="1"/>
    </xf>
    <xf numFmtId="181" fontId="39" fillId="0" borderId="2" xfId="0" applyNumberFormat="1" applyFont="1" applyBorder="1" applyAlignment="1">
      <alignment horizontal="center" wrapText="1"/>
    </xf>
    <xf numFmtId="178" fontId="36" fillId="0" borderId="2" xfId="0" applyNumberFormat="1" applyFont="1" applyBorder="1" applyAlignment="1">
      <alignment horizontal="center" wrapText="1"/>
    </xf>
    <xf numFmtId="0" fontId="10" fillId="8" borderId="2" xfId="0" applyFont="1" applyFill="1" applyBorder="1" applyAlignment="1">
      <alignment horizontal="left" vertical="center" wrapText="1"/>
    </xf>
    <xf numFmtId="0" fontId="7" fillId="0" borderId="2" xfId="0" applyFont="1" applyBorder="1">
      <alignment vertical="center"/>
    </xf>
    <xf numFmtId="176" fontId="35" fillId="0" borderId="2" xfId="8" applyNumberFormat="1" applyFont="1" applyFill="1" applyBorder="1" applyAlignment="1">
      <alignment horizontal="center" vertical="center"/>
    </xf>
    <xf numFmtId="0" fontId="37" fillId="0" borderId="2" xfId="0" applyFont="1" applyBorder="1" applyAlignment="1">
      <alignment horizontal="left" wrapText="1"/>
    </xf>
    <xf numFmtId="0" fontId="35" fillId="0" borderId="2" xfId="0" applyFont="1" applyBorder="1" applyAlignment="1">
      <alignment horizontal="left" wrapText="1"/>
    </xf>
    <xf numFmtId="0" fontId="23" fillId="0" borderId="10" xfId="0" applyFont="1" applyBorder="1" applyAlignment="1">
      <alignment horizontal="left" vertical="center"/>
    </xf>
    <xf numFmtId="0" fontId="7" fillId="0" borderId="10" xfId="0" applyFont="1" applyBorder="1" applyAlignment="1">
      <alignment horizontal="left" vertical="center"/>
    </xf>
    <xf numFmtId="178" fontId="37" fillId="0" borderId="2" xfId="0" applyNumberFormat="1" applyFont="1" applyBorder="1">
      <alignment vertical="center"/>
    </xf>
    <xf numFmtId="0" fontId="37" fillId="0" borderId="2" xfId="0" applyFont="1" applyBorder="1">
      <alignment vertical="center"/>
    </xf>
    <xf numFmtId="0" fontId="10" fillId="0" borderId="34" xfId="0" applyFont="1" applyBorder="1" applyAlignment="1">
      <alignment horizontal="left" vertical="center" wrapText="1"/>
    </xf>
    <xf numFmtId="0" fontId="10" fillId="0" borderId="10" xfId="0" applyFont="1" applyBorder="1" applyAlignment="1">
      <alignment horizontal="lef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182" fontId="35" fillId="0" borderId="37" xfId="0" applyNumberFormat="1" applyFont="1" applyBorder="1" applyAlignment="1">
      <alignment horizontal="center" vertical="center"/>
    </xf>
    <xf numFmtId="177" fontId="35" fillId="0" borderId="37" xfId="0" applyNumberFormat="1" applyFont="1" applyBorder="1" applyAlignment="1">
      <alignment horizontal="center" vertical="center"/>
    </xf>
    <xf numFmtId="0" fontId="35" fillId="0" borderId="37" xfId="0" applyFont="1" applyBorder="1" applyAlignment="1">
      <alignment horizontal="center" vertical="center"/>
    </xf>
    <xf numFmtId="177" fontId="36" fillId="0" borderId="38" xfId="0" applyNumberFormat="1" applyFont="1" applyBorder="1" applyAlignment="1">
      <alignment horizontal="center" vertical="center" wrapText="1"/>
    </xf>
    <xf numFmtId="10" fontId="36" fillId="0" borderId="39" xfId="0" applyNumberFormat="1" applyFont="1" applyBorder="1" applyAlignment="1">
      <alignment horizontal="center" vertical="center" wrapText="1"/>
    </xf>
    <xf numFmtId="0" fontId="25" fillId="0" borderId="24" xfId="0" applyFont="1" applyBorder="1" applyAlignment="1">
      <alignment horizontal="right" vertical="top" wrapText="1"/>
    </xf>
    <xf numFmtId="0" fontId="27" fillId="7" borderId="27" xfId="0" applyFont="1" applyFill="1" applyBorder="1" applyAlignment="1">
      <alignment horizontal="center" vertical="center" wrapText="1"/>
    </xf>
    <xf numFmtId="0" fontId="27" fillId="7" borderId="28" xfId="0" applyFont="1" applyFill="1" applyBorder="1" applyAlignment="1">
      <alignment horizontal="center" vertical="center" wrapText="1"/>
    </xf>
    <xf numFmtId="0" fontId="27" fillId="7" borderId="30" xfId="0" applyFont="1" applyFill="1" applyBorder="1" applyAlignment="1">
      <alignment horizontal="center" vertical="center" wrapText="1"/>
    </xf>
    <xf numFmtId="0" fontId="27" fillId="7" borderId="40"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40" fillId="0" borderId="33" xfId="0" applyFont="1" applyBorder="1" applyAlignment="1">
      <alignment horizontal="left" vertical="center" wrapText="1"/>
    </xf>
    <xf numFmtId="0" fontId="40" fillId="0" borderId="2" xfId="0" applyFont="1" applyBorder="1" applyAlignment="1">
      <alignment horizontal="left" vertical="center" wrapText="1"/>
    </xf>
    <xf numFmtId="177" fontId="40" fillId="0" borderId="2" xfId="0" applyNumberFormat="1" applyFont="1" applyBorder="1" applyAlignment="1">
      <alignment horizontal="left" vertical="center" wrapText="1"/>
    </xf>
    <xf numFmtId="177" fontId="40" fillId="0" borderId="41" xfId="0" applyNumberFormat="1" applyFont="1" applyBorder="1" applyAlignment="1">
      <alignment horizontal="left" vertical="center" wrapText="1"/>
    </xf>
    <xf numFmtId="0" fontId="5" fillId="0" borderId="33" xfId="0" applyFont="1" applyBorder="1" applyAlignment="1">
      <alignment horizontal="left" vertical="center" wrapText="1"/>
    </xf>
    <xf numFmtId="177" fontId="5" fillId="0" borderId="2" xfId="0" applyNumberFormat="1" applyFont="1" applyBorder="1" applyAlignment="1">
      <alignment horizontal="left" vertical="center" wrapText="1"/>
    </xf>
    <xf numFmtId="177" fontId="10" fillId="0" borderId="2" xfId="0" applyNumberFormat="1" applyFont="1" applyBorder="1" applyAlignment="1">
      <alignment horizontal="left" vertical="center"/>
    </xf>
    <xf numFmtId="177" fontId="5" fillId="0" borderId="41" xfId="0" applyNumberFormat="1" applyFont="1" applyBorder="1" applyAlignment="1">
      <alignment horizontal="left" vertical="center" wrapText="1"/>
    </xf>
    <xf numFmtId="0" fontId="5" fillId="0" borderId="2" xfId="0" applyFont="1" applyBorder="1" applyAlignment="1">
      <alignment horizontal="left" vertical="top" wrapText="1"/>
    </xf>
    <xf numFmtId="177" fontId="21" fillId="0" borderId="2" xfId="0" applyNumberFormat="1" applyFont="1" applyBorder="1" applyAlignment="1">
      <alignment horizontal="left" vertical="center"/>
    </xf>
    <xf numFmtId="0" fontId="23" fillId="0" borderId="2" xfId="0" applyFont="1" applyBorder="1" applyAlignment="1">
      <alignment horizontal="left" vertical="top" wrapText="1"/>
    </xf>
    <xf numFmtId="0" fontId="10" fillId="0" borderId="2" xfId="0" applyFont="1" applyBorder="1" applyAlignment="1">
      <alignment horizontal="left" vertical="center"/>
    </xf>
    <xf numFmtId="177" fontId="10" fillId="0" borderId="41" xfId="0" applyNumberFormat="1" applyFont="1" applyBorder="1" applyAlignment="1">
      <alignment horizontal="left" vertical="center"/>
    </xf>
    <xf numFmtId="0" fontId="9" fillId="0" borderId="2" xfId="0" applyFont="1" applyBorder="1" applyAlignment="1">
      <alignment horizontal="left" vertical="center" wrapText="1"/>
    </xf>
    <xf numFmtId="177" fontId="9" fillId="0" borderId="2" xfId="0" applyNumberFormat="1" applyFont="1" applyBorder="1" applyAlignment="1">
      <alignment horizontal="left" vertical="center"/>
    </xf>
    <xf numFmtId="177" fontId="9" fillId="0" borderId="41" xfId="0" applyNumberFormat="1" applyFont="1" applyBorder="1" applyAlignment="1">
      <alignment horizontal="left" vertical="center"/>
    </xf>
    <xf numFmtId="0" fontId="10" fillId="0" borderId="33" xfId="0" applyFont="1" applyBorder="1" applyAlignment="1">
      <alignment horizontal="left" vertical="center" wrapText="1"/>
    </xf>
    <xf numFmtId="0" fontId="7" fillId="0" borderId="42" xfId="0" applyFont="1" applyBorder="1" applyAlignment="1">
      <alignment horizontal="center" vertical="center"/>
    </xf>
    <xf numFmtId="0" fontId="7" fillId="0" borderId="37" xfId="0" applyFont="1" applyBorder="1" applyAlignment="1">
      <alignment horizontal="center" vertical="center"/>
    </xf>
    <xf numFmtId="177" fontId="40" fillId="0" borderId="37" xfId="0" applyNumberFormat="1" applyFont="1" applyBorder="1" applyAlignment="1">
      <alignment horizontal="left" vertical="center" wrapText="1"/>
    </xf>
    <xf numFmtId="177" fontId="23" fillId="0" borderId="37" xfId="0" applyNumberFormat="1" applyFont="1" applyBorder="1" applyAlignment="1">
      <alignment horizontal="left" vertical="center"/>
    </xf>
    <xf numFmtId="177" fontId="23" fillId="0" borderId="43" xfId="0" applyNumberFormat="1" applyFont="1" applyBorder="1" applyAlignment="1">
      <alignment horizontal="left" vertical="center"/>
    </xf>
    <xf numFmtId="0" fontId="25" fillId="0" borderId="24" xfId="0" applyFont="1" applyBorder="1" applyAlignment="1">
      <alignment horizontal="center" wrapText="1"/>
    </xf>
    <xf numFmtId="0" fontId="25" fillId="0" borderId="24" xfId="0" applyFont="1" applyBorder="1" applyAlignment="1">
      <alignment horizontal="right" wrapText="1"/>
    </xf>
    <xf numFmtId="0" fontId="40" fillId="6" borderId="27" xfId="0" applyFont="1" applyFill="1" applyBorder="1" applyAlignment="1">
      <alignment horizontal="center" vertical="center" wrapText="1"/>
    </xf>
    <xf numFmtId="0" fontId="40" fillId="6" borderId="28" xfId="0" applyFont="1" applyFill="1" applyBorder="1" applyAlignment="1">
      <alignment horizontal="center" vertical="center" wrapText="1"/>
    </xf>
    <xf numFmtId="0" fontId="40" fillId="6" borderId="30"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5" fillId="6" borderId="12" xfId="0" applyFont="1" applyFill="1" applyBorder="1" applyAlignment="1">
      <alignment horizontal="center" vertical="center" wrapText="1"/>
    </xf>
    <xf numFmtId="176" fontId="10" fillId="0" borderId="2" xfId="0" applyNumberFormat="1" applyFont="1" applyBorder="1" applyAlignment="1">
      <alignment horizontal="right" vertical="center"/>
    </xf>
    <xf numFmtId="0" fontId="5" fillId="0" borderId="41" xfId="0" applyFont="1" applyBorder="1" applyAlignment="1">
      <alignment horizontal="center" wrapText="1"/>
    </xf>
    <xf numFmtId="176" fontId="21" fillId="0" borderId="2" xfId="0" applyNumberFormat="1" applyFont="1" applyBorder="1">
      <alignment vertical="center"/>
    </xf>
    <xf numFmtId="177" fontId="10" fillId="0" borderId="2" xfId="0" applyNumberFormat="1" applyFont="1" applyBorder="1" applyAlignment="1">
      <alignment horizontal="center"/>
    </xf>
    <xf numFmtId="176" fontId="7" fillId="0" borderId="2" xfId="0" applyNumberFormat="1" applyFont="1" applyBorder="1">
      <alignment vertical="center"/>
    </xf>
    <xf numFmtId="0" fontId="40" fillId="0" borderId="42" xfId="0" applyFont="1" applyBorder="1" applyAlignment="1">
      <alignment horizontal="left" vertical="center" wrapText="1"/>
    </xf>
    <xf numFmtId="176" fontId="9" fillId="0" borderId="37" xfId="0" applyNumberFormat="1" applyFont="1" applyBorder="1" applyAlignment="1">
      <alignment horizontal="right" vertical="center"/>
    </xf>
    <xf numFmtId="0" fontId="40" fillId="0" borderId="37" xfId="0" applyFont="1" applyBorder="1" applyAlignment="1">
      <alignment vertical="center" wrapText="1"/>
    </xf>
    <xf numFmtId="176" fontId="9" fillId="0" borderId="37" xfId="0" applyNumberFormat="1" applyFont="1" applyBorder="1" applyAlignment="1">
      <alignment vertical="center"/>
    </xf>
    <xf numFmtId="0" fontId="40" fillId="0" borderId="43" xfId="0" applyFont="1" applyBorder="1" applyAlignment="1">
      <alignment horizontal="center" wrapText="1"/>
    </xf>
    <xf numFmtId="0" fontId="41"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42" fillId="0" borderId="0" xfId="0" applyFont="1" applyAlignment="1">
      <alignment horizontal="center" vertical="center"/>
    </xf>
    <xf numFmtId="0" fontId="43" fillId="0" borderId="0" xfId="0" applyFont="1" applyAlignment="1">
      <alignment horizontal="center" vertical="center"/>
    </xf>
    <xf numFmtId="0" fontId="25" fillId="0" borderId="0" xfId="0" applyFont="1" applyAlignment="1">
      <alignment horizontal="center" wrapText="1"/>
    </xf>
    <xf numFmtId="0" fontId="25" fillId="0" borderId="0" xfId="0" applyFont="1" applyAlignment="1">
      <alignment horizontal="center" vertical="top" wrapText="1"/>
    </xf>
    <xf numFmtId="0" fontId="44" fillId="7" borderId="27" xfId="0" applyFont="1" applyFill="1" applyBorder="1" applyAlignment="1">
      <alignment horizontal="center" vertical="center" wrapText="1"/>
    </xf>
    <xf numFmtId="0" fontId="44" fillId="7" borderId="28" xfId="0" applyFont="1" applyFill="1" applyBorder="1" applyAlignment="1">
      <alignment horizontal="center" vertical="center" wrapText="1"/>
    </xf>
    <xf numFmtId="0" fontId="44" fillId="7" borderId="44" xfId="0" applyFont="1" applyFill="1" applyBorder="1" applyAlignment="1">
      <alignment horizontal="center" vertical="center" wrapText="1"/>
    </xf>
    <xf numFmtId="0" fontId="44" fillId="7" borderId="45" xfId="0" applyFont="1" applyFill="1" applyBorder="1" applyAlignment="1">
      <alignment horizontal="center" vertical="center" wrapText="1"/>
    </xf>
    <xf numFmtId="0" fontId="45" fillId="7" borderId="29" xfId="0" applyFont="1" applyFill="1" applyBorder="1" applyAlignment="1">
      <alignment horizontal="center" vertical="center" wrapText="1"/>
    </xf>
    <xf numFmtId="0" fontId="44" fillId="7" borderId="25" xfId="0" applyFont="1" applyFill="1" applyBorder="1" applyAlignment="1">
      <alignment horizontal="center" vertical="center" wrapText="1"/>
    </xf>
    <xf numFmtId="0" fontId="44" fillId="7" borderId="26" xfId="0" applyFont="1" applyFill="1" applyBorder="1" applyAlignment="1">
      <alignment horizontal="center" vertical="center" wrapText="1"/>
    </xf>
    <xf numFmtId="0" fontId="44" fillId="7" borderId="46" xfId="0" applyFont="1" applyFill="1" applyBorder="1" applyAlignment="1">
      <alignment horizontal="center" vertical="center" wrapText="1"/>
    </xf>
    <xf numFmtId="0" fontId="45" fillId="7" borderId="25" xfId="0" applyFont="1" applyFill="1" applyBorder="1" applyAlignment="1">
      <alignment horizontal="center" vertical="center" wrapText="1"/>
    </xf>
    <xf numFmtId="0" fontId="41" fillId="0" borderId="3" xfId="0" applyFont="1" applyBorder="1" applyAlignment="1">
      <alignment horizontal="center" vertical="center"/>
    </xf>
    <xf numFmtId="182" fontId="7" fillId="0" borderId="3" xfId="0" applyNumberFormat="1" applyFont="1" applyBorder="1" applyAlignment="1">
      <alignment horizontal="center" vertical="center"/>
    </xf>
    <xf numFmtId="182" fontId="7" fillId="0" borderId="3" xfId="8" applyNumberFormat="1" applyFont="1" applyFill="1" applyBorder="1" applyAlignment="1">
      <alignment horizontal="center" vertical="center"/>
    </xf>
    <xf numFmtId="0" fontId="41" fillId="0" borderId="2" xfId="0" applyFont="1" applyBorder="1" applyAlignment="1">
      <alignment horizontal="center" vertical="center"/>
    </xf>
    <xf numFmtId="182" fontId="7" fillId="0" borderId="2" xfId="0" applyNumberFormat="1" applyFont="1" applyBorder="1" applyAlignment="1">
      <alignment horizontal="center" vertical="center"/>
    </xf>
    <xf numFmtId="182" fontId="7" fillId="0" borderId="2" xfId="8" applyNumberFormat="1" applyFont="1" applyFill="1" applyBorder="1" applyAlignment="1">
      <alignment horizontal="center" vertical="center"/>
    </xf>
    <xf numFmtId="0" fontId="46" fillId="9" borderId="0" xfId="0" applyFont="1" applyFill="1" applyAlignment="1">
      <alignment horizontal="center" vertical="center"/>
    </xf>
    <xf numFmtId="0" fontId="47" fillId="9" borderId="0" xfId="0" applyFont="1" applyFill="1" applyAlignment="1">
      <alignment horizontal="center" vertical="top" wrapText="1"/>
    </xf>
    <xf numFmtId="0" fontId="7" fillId="0" borderId="0" xfId="0" applyFont="1" applyAlignment="1">
      <alignment horizontal="center" wrapText="1"/>
    </xf>
    <xf numFmtId="0" fontId="44" fillId="7" borderId="29" xfId="0" applyFont="1" applyFill="1" applyBorder="1" applyAlignment="1">
      <alignment horizontal="center" vertical="center" wrapText="1"/>
    </xf>
    <xf numFmtId="0" fontId="4" fillId="0" borderId="2" xfId="0" applyFont="1" applyBorder="1" applyAlignment="1">
      <alignment horizontal="center" vertical="center"/>
    </xf>
    <xf numFmtId="0" fontId="41" fillId="0" borderId="10" xfId="0" applyFont="1" applyBorder="1" applyAlignment="1">
      <alignment horizontal="center" vertical="center"/>
    </xf>
    <xf numFmtId="0" fontId="41" fillId="0" borderId="47" xfId="0" applyFont="1" applyBorder="1" applyAlignment="1">
      <alignment horizontal="center" vertical="center"/>
    </xf>
    <xf numFmtId="0" fontId="41" fillId="0" borderId="11" xfId="0" applyFont="1" applyBorder="1" applyAlignment="1">
      <alignment horizontal="center" vertical="center"/>
    </xf>
    <xf numFmtId="182" fontId="23" fillId="0" borderId="2" xfId="0" applyNumberFormat="1" applyFont="1" applyBorder="1" applyAlignment="1">
      <alignment horizontal="center" vertical="center"/>
    </xf>
    <xf numFmtId="0" fontId="31" fillId="0" borderId="0" xfId="0" applyFont="1" applyFill="1">
      <alignment vertical="center"/>
    </xf>
    <xf numFmtId="178" fontId="31" fillId="0" borderId="0" xfId="0" applyNumberFormat="1" applyFont="1" applyAlignment="1">
      <alignment horizontal="center" vertical="center"/>
    </xf>
    <xf numFmtId="178" fontId="31" fillId="0" borderId="0" xfId="0" applyNumberFormat="1" applyFont="1">
      <alignment vertical="center"/>
    </xf>
    <xf numFmtId="0" fontId="48" fillId="0" borderId="0" xfId="0" applyFont="1" applyAlignment="1">
      <alignment horizontal="center" vertical="center"/>
    </xf>
    <xf numFmtId="178" fontId="48" fillId="0" borderId="0" xfId="0" applyNumberFormat="1" applyFont="1" applyAlignment="1">
      <alignment horizontal="center" vertical="center"/>
    </xf>
    <xf numFmtId="0" fontId="31" fillId="0" borderId="0" xfId="0" applyFont="1" applyAlignment="1">
      <alignment horizontal="left" wrapText="1"/>
    </xf>
    <xf numFmtId="0" fontId="31" fillId="0" borderId="0" xfId="0" applyFont="1" applyAlignment="1">
      <alignment horizontal="left" vertical="top" wrapText="1"/>
    </xf>
    <xf numFmtId="178" fontId="31" fillId="0" borderId="0" xfId="0" applyNumberFormat="1" applyFont="1" applyAlignment="1">
      <alignment horizontal="center" vertical="center" wrapText="1"/>
    </xf>
    <xf numFmtId="178" fontId="31" fillId="0" borderId="0" xfId="0" applyNumberFormat="1" applyFont="1" applyAlignment="1">
      <alignment horizontal="left" vertical="top" wrapText="1"/>
    </xf>
    <xf numFmtId="178" fontId="31" fillId="0" borderId="0" xfId="0" applyNumberFormat="1" applyFont="1" applyAlignment="1">
      <alignment horizontal="center" vertical="top" wrapText="1"/>
    </xf>
    <xf numFmtId="0" fontId="49" fillId="7" borderId="48" xfId="0" applyFont="1" applyFill="1" applyBorder="1" applyAlignment="1">
      <alignment horizontal="center" vertical="center" wrapText="1"/>
    </xf>
    <xf numFmtId="0" fontId="49" fillId="7" borderId="49" xfId="0" applyFont="1" applyFill="1" applyBorder="1" applyAlignment="1">
      <alignment horizontal="center" vertical="center" wrapText="1"/>
    </xf>
    <xf numFmtId="178" fontId="49" fillId="7" borderId="49" xfId="0" applyNumberFormat="1" applyFont="1" applyFill="1" applyBorder="1" applyAlignment="1">
      <alignment horizontal="center" vertical="center" wrapText="1"/>
    </xf>
    <xf numFmtId="0" fontId="49" fillId="7" borderId="42" xfId="0" applyFont="1" applyFill="1" applyBorder="1" applyAlignment="1">
      <alignment horizontal="left" vertical="center" wrapText="1"/>
    </xf>
    <xf numFmtId="0" fontId="49" fillId="7" borderId="37" xfId="0" applyFont="1" applyFill="1" applyBorder="1" applyAlignment="1">
      <alignment horizontal="center" vertical="center" wrapText="1"/>
    </xf>
    <xf numFmtId="178" fontId="49" fillId="7" borderId="37" xfId="0" applyNumberFormat="1" applyFont="1" applyFill="1" applyBorder="1" applyAlignment="1">
      <alignment horizontal="center" vertical="center" wrapText="1"/>
    </xf>
    <xf numFmtId="0" fontId="49" fillId="7" borderId="37" xfId="0" applyFont="1" applyFill="1" applyBorder="1" applyAlignment="1">
      <alignment horizontal="right" vertical="center" wrapText="1"/>
    </xf>
    <xf numFmtId="0" fontId="35" fillId="0" borderId="3" xfId="0" applyFont="1" applyBorder="1" applyAlignment="1">
      <alignment horizontal="left" vertical="center"/>
    </xf>
    <xf numFmtId="179" fontId="36" fillId="0" borderId="3" xfId="0" applyNumberFormat="1" applyFont="1" applyBorder="1" applyAlignment="1">
      <alignment horizontal="center" vertical="center" wrapText="1"/>
    </xf>
    <xf numFmtId="179" fontId="39" fillId="0" borderId="3" xfId="0" applyNumberFormat="1" applyFont="1" applyBorder="1" applyAlignment="1">
      <alignment horizontal="center" wrapText="1"/>
    </xf>
    <xf numFmtId="178" fontId="50" fillId="0" borderId="3" xfId="0" applyNumberFormat="1" applyFont="1" applyBorder="1" applyAlignment="1">
      <alignment horizontal="right" vertical="top" wrapText="1"/>
    </xf>
    <xf numFmtId="0" fontId="51" fillId="0" borderId="3" xfId="0" applyFont="1" applyBorder="1" applyAlignment="1">
      <alignment horizontal="right" vertical="top" wrapText="1"/>
    </xf>
    <xf numFmtId="0" fontId="35" fillId="0" borderId="2" xfId="0" applyFont="1" applyBorder="1" applyAlignment="1">
      <alignment horizontal="left" vertical="center"/>
    </xf>
    <xf numFmtId="179" fontId="39" fillId="0" borderId="2" xfId="0" applyNumberFormat="1" applyFont="1" applyBorder="1" applyAlignment="1">
      <alignment horizontal="center" wrapText="1"/>
    </xf>
    <xf numFmtId="178" fontId="50" fillId="0" borderId="2" xfId="0" applyNumberFormat="1" applyFont="1" applyBorder="1" applyAlignment="1">
      <alignment horizontal="right" vertical="top" wrapText="1"/>
    </xf>
    <xf numFmtId="0" fontId="51" fillId="0" borderId="2" xfId="0" applyFont="1" applyBorder="1" applyAlignment="1">
      <alignment horizontal="right" vertical="top" wrapText="1"/>
    </xf>
    <xf numFmtId="0" fontId="37" fillId="0" borderId="2" xfId="0" applyFont="1" applyBorder="1" applyAlignment="1">
      <alignment horizontal="left" vertical="center"/>
    </xf>
    <xf numFmtId="178" fontId="3" fillId="0" borderId="2" xfId="0" applyNumberFormat="1" applyFont="1" applyBorder="1" applyAlignment="1">
      <alignment horizontal="right" vertical="top" wrapText="1"/>
    </xf>
    <xf numFmtId="0" fontId="52" fillId="0" borderId="2" xfId="0" applyFont="1" applyBorder="1" applyAlignment="1">
      <alignment horizontal="right" vertical="top" wrapText="1"/>
    </xf>
    <xf numFmtId="179" fontId="36" fillId="0" borderId="2" xfId="0" applyNumberFormat="1" applyFont="1" applyBorder="1" applyAlignment="1">
      <alignment horizontal="center" wrapText="1"/>
    </xf>
    <xf numFmtId="0" fontId="31" fillId="0" borderId="0" xfId="0" applyFont="1" applyAlignment="1">
      <alignment horizontal="right" wrapText="1"/>
    </xf>
    <xf numFmtId="0" fontId="31" fillId="0" borderId="0" xfId="0" applyFont="1" applyAlignment="1">
      <alignment horizontal="right" vertical="top" wrapText="1"/>
    </xf>
    <xf numFmtId="0" fontId="49" fillId="7" borderId="50" xfId="0" applyFont="1" applyFill="1" applyBorder="1" applyAlignment="1">
      <alignment horizontal="center" vertical="center" wrapText="1"/>
    </xf>
    <xf numFmtId="0" fontId="49" fillId="7" borderId="43" xfId="0" applyFont="1" applyFill="1" applyBorder="1" applyAlignment="1">
      <alignment horizontal="center" vertical="center" wrapText="1"/>
    </xf>
    <xf numFmtId="0" fontId="51" fillId="0" borderId="3" xfId="0" applyFont="1" applyBorder="1" applyAlignment="1">
      <alignment horizontal="right" wrapText="1"/>
    </xf>
    <xf numFmtId="0" fontId="51" fillId="0" borderId="3" xfId="0" applyFont="1" applyBorder="1" applyAlignment="1">
      <alignment horizontal="left" vertical="center" wrapText="1"/>
    </xf>
    <xf numFmtId="0" fontId="51" fillId="0" borderId="2" xfId="0" applyFont="1" applyBorder="1" applyAlignment="1">
      <alignment horizontal="right" wrapText="1"/>
    </xf>
    <xf numFmtId="0" fontId="51" fillId="0" borderId="2" xfId="0" applyFont="1" applyBorder="1" applyAlignment="1">
      <alignment horizontal="left" vertical="center" wrapText="1"/>
    </xf>
    <xf numFmtId="0" fontId="52" fillId="0" borderId="2" xfId="0" applyFont="1" applyBorder="1" applyAlignment="1">
      <alignment horizontal="right" wrapText="1"/>
    </xf>
    <xf numFmtId="0" fontId="52" fillId="0" borderId="2" xfId="0" applyFont="1" applyBorder="1" applyAlignment="1">
      <alignment horizontal="left" vertical="center" wrapText="1"/>
    </xf>
    <xf numFmtId="0" fontId="53" fillId="8" borderId="2" xfId="0" applyFont="1" applyFill="1" applyBorder="1" applyAlignment="1">
      <alignment horizontal="left" vertical="center" wrapText="1"/>
    </xf>
    <xf numFmtId="178" fontId="52" fillId="0" borderId="2" xfId="0" applyNumberFormat="1" applyFont="1" applyBorder="1" applyAlignment="1">
      <alignment horizontal="right" vertical="top" wrapText="1"/>
    </xf>
    <xf numFmtId="179" fontId="51" fillId="0" borderId="2" xfId="0" applyNumberFormat="1" applyFont="1" applyBorder="1" applyAlignment="1">
      <alignment horizontal="right" vertical="top" wrapText="1"/>
    </xf>
    <xf numFmtId="0" fontId="35" fillId="0" borderId="2" xfId="0" applyFont="1" applyFill="1" applyBorder="1" applyAlignment="1">
      <alignment horizontal="left" vertical="center"/>
    </xf>
    <xf numFmtId="179" fontId="36" fillId="0" borderId="2" xfId="0" applyNumberFormat="1" applyFont="1" applyFill="1" applyBorder="1" applyAlignment="1">
      <alignment horizontal="center" vertical="center" wrapText="1"/>
    </xf>
    <xf numFmtId="177" fontId="39"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right" vertical="top" wrapText="1"/>
    </xf>
    <xf numFmtId="0" fontId="52" fillId="0" borderId="2" xfId="0" applyFont="1" applyFill="1" applyBorder="1" applyAlignment="1">
      <alignment horizontal="right" vertical="top" wrapText="1"/>
    </xf>
    <xf numFmtId="177" fontId="39" fillId="0" borderId="2" xfId="0" applyNumberFormat="1" applyFont="1" applyBorder="1" applyAlignment="1">
      <alignment horizontal="center" vertical="center" wrapText="1"/>
    </xf>
    <xf numFmtId="178" fontId="50" fillId="0" borderId="2" xfId="0" applyNumberFormat="1" applyFont="1" applyBorder="1" applyAlignment="1">
      <alignment horizontal="right" wrapText="1"/>
    </xf>
    <xf numFmtId="179" fontId="37" fillId="0" borderId="2" xfId="0" applyNumberFormat="1" applyFont="1" applyBorder="1" applyAlignment="1">
      <alignment horizontal="center" wrapText="1"/>
    </xf>
    <xf numFmtId="178" fontId="4" fillId="0" borderId="2" xfId="0" applyNumberFormat="1" applyFont="1" applyBorder="1" applyAlignment="1">
      <alignment horizontal="right" vertical="top" wrapText="1"/>
    </xf>
    <xf numFmtId="0" fontId="31" fillId="0" borderId="2" xfId="0" applyFont="1" applyBorder="1" applyAlignment="1">
      <alignment horizontal="right" vertical="top" wrapText="1"/>
    </xf>
    <xf numFmtId="179" fontId="35" fillId="0" borderId="2" xfId="0" applyNumberFormat="1" applyFont="1" applyBorder="1" applyAlignment="1">
      <alignment horizontal="center" wrapText="1"/>
    </xf>
    <xf numFmtId="0" fontId="51" fillId="0" borderId="2" xfId="0" applyFont="1" applyBorder="1" applyAlignment="1">
      <alignment horizontal="center" vertical="center" wrapText="1"/>
    </xf>
    <xf numFmtId="0" fontId="52" fillId="0" borderId="2" xfId="0" applyFont="1" applyFill="1" applyBorder="1" applyAlignment="1">
      <alignment horizontal="right" wrapText="1"/>
    </xf>
    <xf numFmtId="0" fontId="52" fillId="0" borderId="2" xfId="0" applyFont="1" applyFill="1" applyBorder="1" applyAlignment="1">
      <alignment horizontal="left" vertical="center" wrapText="1"/>
    </xf>
    <xf numFmtId="0" fontId="31" fillId="0" borderId="2" xfId="0" applyFont="1" applyBorder="1" applyAlignment="1">
      <alignment horizontal="right" wrapText="1"/>
    </xf>
    <xf numFmtId="0" fontId="31" fillId="0" borderId="2" xfId="0" applyFont="1" applyBorder="1" applyAlignment="1">
      <alignment horizontal="left" vertical="center" wrapText="1"/>
    </xf>
    <xf numFmtId="0" fontId="54" fillId="0" borderId="15" xfId="0" applyFont="1" applyBorder="1" applyAlignment="1">
      <alignment horizontal="left" vertical="center" wrapText="1"/>
    </xf>
    <xf numFmtId="0" fontId="53" fillId="0" borderId="2" xfId="0" applyFont="1" applyBorder="1" applyAlignment="1">
      <alignment horizontal="left" vertical="center" wrapText="1"/>
    </xf>
    <xf numFmtId="0" fontId="36" fillId="0" borderId="2" xfId="0" applyFont="1" applyBorder="1" applyAlignment="1">
      <alignment horizontal="center" vertical="center" wrapText="1"/>
    </xf>
    <xf numFmtId="179" fontId="35" fillId="0" borderId="2" xfId="0" applyNumberFormat="1" applyFont="1" applyBorder="1" applyAlignment="1">
      <alignment horizontal="center" vertical="center"/>
    </xf>
    <xf numFmtId="177" fontId="36" fillId="0" borderId="2"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2" fillId="0" borderId="0" xfId="0" applyNumberFormat="1" applyFont="1" applyAlignment="1">
      <alignment horizontal="center" vertical="center"/>
    </xf>
    <xf numFmtId="0" fontId="0" fillId="0" borderId="0" xfId="0" applyAlignment="1">
      <alignment vertical="center"/>
    </xf>
    <xf numFmtId="0" fontId="25" fillId="0" borderId="24" xfId="0" applyFont="1" applyBorder="1" applyAlignment="1">
      <alignment horizontal="left" vertical="center" wrapText="1"/>
    </xf>
    <xf numFmtId="0" fontId="40" fillId="7" borderId="27" xfId="0" applyFont="1" applyFill="1" applyBorder="1" applyAlignment="1">
      <alignment horizontal="center" vertical="center" wrapText="1"/>
    </xf>
    <xf numFmtId="0" fontId="40" fillId="7" borderId="28"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0" borderId="51" xfId="0" applyFont="1" applyBorder="1" applyAlignment="1">
      <alignment horizontal="left" vertical="center" wrapText="1"/>
    </xf>
    <xf numFmtId="176" fontId="40" fillId="0" borderId="2" xfId="0" applyNumberFormat="1" applyFont="1" applyBorder="1" applyAlignment="1">
      <alignment horizontal="center" vertical="center" wrapText="1"/>
    </xf>
    <xf numFmtId="0" fontId="7" fillId="0" borderId="11" xfId="0" applyFont="1" applyBorder="1" applyAlignment="1">
      <alignment horizontal="left" vertical="center"/>
    </xf>
    <xf numFmtId="176" fontId="7" fillId="0" borderId="41" xfId="0" applyNumberFormat="1" applyFont="1" applyBorder="1" applyAlignment="1">
      <alignment horizontal="center" vertical="center"/>
    </xf>
    <xf numFmtId="181" fontId="5" fillId="0" borderId="3" xfId="0" applyNumberFormat="1" applyFont="1" applyBorder="1" applyAlignment="1">
      <alignment horizontal="center" vertical="center" wrapText="1"/>
    </xf>
    <xf numFmtId="181" fontId="5" fillId="0" borderId="2" xfId="0" applyNumberFormat="1" applyFont="1" applyBorder="1" applyAlignment="1">
      <alignment horizontal="center" vertical="center" wrapText="1"/>
    </xf>
    <xf numFmtId="0" fontId="5" fillId="0" borderId="33" xfId="0" applyFont="1" applyBorder="1" applyAlignment="1">
      <alignment horizontal="left" vertical="center" wrapText="1" indent="3"/>
    </xf>
    <xf numFmtId="0" fontId="5" fillId="0" borderId="33" xfId="0" applyFont="1" applyBorder="1" applyAlignment="1">
      <alignment horizontal="center" vertical="center" wrapText="1"/>
    </xf>
    <xf numFmtId="176" fontId="5" fillId="0" borderId="41"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10" borderId="2" xfId="0" applyNumberFormat="1" applyFont="1" applyFill="1" applyBorder="1" applyAlignment="1">
      <alignment horizontal="center" vertical="center" wrapText="1"/>
    </xf>
    <xf numFmtId="0" fontId="5" fillId="0" borderId="42" xfId="0" applyFont="1" applyBorder="1" applyAlignment="1">
      <alignment horizontal="left" vertical="center" wrapText="1"/>
    </xf>
    <xf numFmtId="176" fontId="40" fillId="0" borderId="37" xfId="0" applyNumberFormat="1" applyFont="1" applyBorder="1" applyAlignment="1">
      <alignment horizontal="center" vertical="center" wrapText="1"/>
    </xf>
    <xf numFmtId="0" fontId="5" fillId="0" borderId="37" xfId="0" applyFont="1" applyBorder="1" applyAlignment="1">
      <alignment horizontal="left" vertical="center" wrapText="1"/>
    </xf>
    <xf numFmtId="176" fontId="40" fillId="0" borderId="43"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topLeftCell="A10" workbookViewId="0">
      <selection activeCell="H30" sqref="H30"/>
    </sheetView>
  </sheetViews>
  <sheetFormatPr defaultColWidth="9" defaultRowHeight="14.25" outlineLevelCol="3"/>
  <cols>
    <col min="1" max="1" width="25.925" customWidth="1"/>
    <col min="2" max="2" width="21.2083333333333" style="356" customWidth="1"/>
    <col min="3" max="3" width="25.7083333333333" style="356" customWidth="1"/>
    <col min="4" max="4" width="22" style="356" customWidth="1"/>
  </cols>
  <sheetData>
    <row r="1" spans="1:4">
      <c r="A1" s="118" t="s">
        <v>0</v>
      </c>
      <c r="B1" s="118"/>
      <c r="C1" s="118"/>
      <c r="D1" s="118"/>
    </row>
    <row r="2" spans="1:4">
      <c r="A2" s="118"/>
      <c r="B2" s="118"/>
      <c r="C2" s="118"/>
      <c r="D2" s="118"/>
    </row>
    <row r="3" ht="15" spans="1:4">
      <c r="A3" s="144"/>
      <c r="B3" s="357"/>
      <c r="C3" s="357"/>
      <c r="D3" s="109" t="s">
        <v>1</v>
      </c>
    </row>
    <row r="4" ht="25" customHeight="1" spans="1:4">
      <c r="A4" s="358" t="s">
        <v>2</v>
      </c>
      <c r="B4" s="359"/>
      <c r="C4" s="358" t="s">
        <v>3</v>
      </c>
      <c r="D4" s="359"/>
    </row>
    <row r="5" ht="25" customHeight="1" spans="1:4">
      <c r="A5" s="360" t="s">
        <v>4</v>
      </c>
      <c r="B5" s="361" t="s">
        <v>5</v>
      </c>
      <c r="C5" s="361" t="s">
        <v>6</v>
      </c>
      <c r="D5" s="361" t="s">
        <v>5</v>
      </c>
    </row>
    <row r="6" ht="25" customHeight="1" spans="1:4">
      <c r="A6" s="362" t="s">
        <v>7</v>
      </c>
      <c r="B6" s="363">
        <v>17251.99395</v>
      </c>
      <c r="C6" s="364" t="s">
        <v>8</v>
      </c>
      <c r="D6" s="365">
        <v>11299.747042</v>
      </c>
    </row>
    <row r="7" ht="25" customHeight="1" spans="1:4">
      <c r="A7" s="224" t="s">
        <v>9</v>
      </c>
      <c r="B7" s="366"/>
      <c r="C7" s="174" t="s">
        <v>10</v>
      </c>
      <c r="D7" s="365"/>
    </row>
    <row r="8" ht="25" customHeight="1" spans="1:4">
      <c r="A8" s="224" t="s">
        <v>11</v>
      </c>
      <c r="B8" s="367"/>
      <c r="C8" s="174" t="s">
        <v>12</v>
      </c>
      <c r="D8" s="365">
        <v>12.1258</v>
      </c>
    </row>
    <row r="9" ht="25" customHeight="1" spans="1:4">
      <c r="A9" s="368" t="s">
        <v>13</v>
      </c>
      <c r="B9" s="367"/>
      <c r="C9" s="174" t="s">
        <v>14</v>
      </c>
      <c r="D9" s="365">
        <v>13.656684</v>
      </c>
    </row>
    <row r="10" ht="25" customHeight="1" spans="1:4">
      <c r="A10" s="224" t="s">
        <v>15</v>
      </c>
      <c r="B10" s="367"/>
      <c r="C10" s="174" t="s">
        <v>16</v>
      </c>
      <c r="D10" s="365"/>
    </row>
    <row r="11" ht="25" customHeight="1" spans="1:4">
      <c r="A11" s="224" t="s">
        <v>17</v>
      </c>
      <c r="B11" s="367"/>
      <c r="C11" s="174" t="s">
        <v>18</v>
      </c>
      <c r="D11" s="365"/>
    </row>
    <row r="12" ht="25" customHeight="1" spans="1:4">
      <c r="A12" s="224" t="s">
        <v>19</v>
      </c>
      <c r="B12" s="367"/>
      <c r="C12" s="174" t="s">
        <v>20</v>
      </c>
      <c r="D12" s="365">
        <v>83.21</v>
      </c>
    </row>
    <row r="13" ht="25" customHeight="1" spans="1:4">
      <c r="A13" s="224" t="s">
        <v>21</v>
      </c>
      <c r="B13" s="367"/>
      <c r="C13" s="174" t="s">
        <v>22</v>
      </c>
      <c r="D13" s="365">
        <v>903.538168</v>
      </c>
    </row>
    <row r="14" ht="25" customHeight="1" spans="1:4">
      <c r="A14" s="224"/>
      <c r="B14" s="367"/>
      <c r="C14" s="174" t="s">
        <v>23</v>
      </c>
      <c r="D14" s="365"/>
    </row>
    <row r="15" ht="25" customHeight="1" spans="1:4">
      <c r="A15" s="224"/>
      <c r="B15" s="367"/>
      <c r="C15" s="174" t="s">
        <v>24</v>
      </c>
      <c r="D15" s="365">
        <v>405.861804</v>
      </c>
    </row>
    <row r="16" ht="25" customHeight="1" spans="1:4">
      <c r="A16" s="224"/>
      <c r="B16" s="367"/>
      <c r="C16" s="174" t="s">
        <v>25</v>
      </c>
      <c r="D16" s="365">
        <v>297.203824</v>
      </c>
    </row>
    <row r="17" ht="25" customHeight="1" spans="1:4">
      <c r="A17" s="224"/>
      <c r="B17" s="367"/>
      <c r="C17" s="174" t="s">
        <v>26</v>
      </c>
      <c r="D17" s="365">
        <v>2705.978508</v>
      </c>
    </row>
    <row r="18" ht="25" customHeight="1" spans="1:4">
      <c r="A18" s="224"/>
      <c r="B18" s="367"/>
      <c r="C18" s="174" t="s">
        <v>27</v>
      </c>
      <c r="D18" s="365">
        <v>836.3</v>
      </c>
    </row>
    <row r="19" ht="25" customHeight="1" spans="1:4">
      <c r="A19" s="224"/>
      <c r="B19" s="367"/>
      <c r="C19" s="174" t="s">
        <v>28</v>
      </c>
      <c r="D19" s="365">
        <v>173.2</v>
      </c>
    </row>
    <row r="20" ht="25" customHeight="1" spans="1:4">
      <c r="A20" s="224"/>
      <c r="B20" s="367"/>
      <c r="C20" s="174" t="s">
        <v>29</v>
      </c>
      <c r="D20" s="365"/>
    </row>
    <row r="21" ht="25" customHeight="1" spans="1:4">
      <c r="A21" s="224"/>
      <c r="B21" s="367"/>
      <c r="C21" s="174" t="s">
        <v>30</v>
      </c>
      <c r="D21" s="365"/>
    </row>
    <row r="22" ht="25" customHeight="1" spans="1:4">
      <c r="A22" s="224"/>
      <c r="B22" s="367"/>
      <c r="C22" s="174" t="s">
        <v>31</v>
      </c>
      <c r="D22" s="365"/>
    </row>
    <row r="23" ht="25" customHeight="1" spans="1:4">
      <c r="A23" s="224"/>
      <c r="B23" s="367"/>
      <c r="C23" s="174" t="s">
        <v>32</v>
      </c>
      <c r="D23" s="365"/>
    </row>
    <row r="24" ht="25" customHeight="1" spans="1:4">
      <c r="A24" s="224"/>
      <c r="B24" s="367"/>
      <c r="C24" s="174" t="s">
        <v>33</v>
      </c>
      <c r="D24" s="365"/>
    </row>
    <row r="25" ht="25" customHeight="1" spans="1:4">
      <c r="A25" s="224"/>
      <c r="B25" s="367"/>
      <c r="C25" s="174" t="s">
        <v>34</v>
      </c>
      <c r="D25" s="365">
        <v>160</v>
      </c>
    </row>
    <row r="26" ht="25" customHeight="1" spans="1:4">
      <c r="A26" s="224"/>
      <c r="B26" s="367"/>
      <c r="C26" s="174" t="s">
        <v>35</v>
      </c>
      <c r="D26" s="365"/>
    </row>
    <row r="27" ht="25" customHeight="1" spans="1:4">
      <c r="A27" s="224"/>
      <c r="B27" s="367"/>
      <c r="C27" s="174" t="s">
        <v>36</v>
      </c>
      <c r="D27" s="365"/>
    </row>
    <row r="28" ht="25" customHeight="1" spans="1:4">
      <c r="A28" s="224"/>
      <c r="B28" s="367"/>
      <c r="C28" s="174" t="s">
        <v>37</v>
      </c>
      <c r="D28" s="365">
        <v>371.17212</v>
      </c>
    </row>
    <row r="29" ht="25" customHeight="1" spans="1:4">
      <c r="A29" s="224"/>
      <c r="B29" s="367"/>
      <c r="C29" s="174" t="s">
        <v>38</v>
      </c>
      <c r="D29" s="365"/>
    </row>
    <row r="30" ht="25" customHeight="1" spans="1:4">
      <c r="A30" s="224"/>
      <c r="B30" s="367"/>
      <c r="C30" s="174" t="s">
        <v>39</v>
      </c>
      <c r="D30" s="365"/>
    </row>
    <row r="31" ht="25" customHeight="1" spans="1:4">
      <c r="A31" s="224"/>
      <c r="B31" s="367"/>
      <c r="C31" s="174" t="s">
        <v>40</v>
      </c>
      <c r="D31" s="365"/>
    </row>
    <row r="32" ht="25" customHeight="1" spans="1:4">
      <c r="A32" s="224"/>
      <c r="B32" s="367"/>
      <c r="C32" s="174" t="s">
        <v>41</v>
      </c>
      <c r="D32" s="365"/>
    </row>
    <row r="33" ht="25" customHeight="1" spans="1:4">
      <c r="A33" s="224"/>
      <c r="B33" s="367"/>
      <c r="C33" s="174" t="s">
        <v>42</v>
      </c>
      <c r="D33" s="365"/>
    </row>
    <row r="34" ht="25" customHeight="1" spans="1:4">
      <c r="A34" s="224"/>
      <c r="B34" s="367"/>
      <c r="C34" s="174" t="s">
        <v>43</v>
      </c>
      <c r="D34" s="365"/>
    </row>
    <row r="35" ht="25" customHeight="1" spans="1:4">
      <c r="A35" s="224"/>
      <c r="B35" s="367"/>
      <c r="C35" s="174" t="s">
        <v>44</v>
      </c>
      <c r="D35" s="365"/>
    </row>
    <row r="36" ht="25" customHeight="1" spans="1:4">
      <c r="A36" s="369" t="s">
        <v>45</v>
      </c>
      <c r="B36" s="363">
        <v>17251.99395</v>
      </c>
      <c r="C36" s="11" t="s">
        <v>46</v>
      </c>
      <c r="D36" s="370"/>
    </row>
    <row r="37" ht="25" customHeight="1" spans="1:4">
      <c r="A37" s="224" t="s">
        <v>47</v>
      </c>
      <c r="B37" s="371"/>
      <c r="C37" s="12" t="s">
        <v>48</v>
      </c>
      <c r="D37" s="370"/>
    </row>
    <row r="38" ht="25" customHeight="1" spans="1:4">
      <c r="A38" s="224" t="s">
        <v>49</v>
      </c>
      <c r="B38" s="372">
        <v>10</v>
      </c>
      <c r="C38" s="12"/>
      <c r="D38" s="370"/>
    </row>
    <row r="39" ht="25" customHeight="1" spans="1:4">
      <c r="A39" s="224"/>
      <c r="B39" s="371"/>
      <c r="C39" s="12"/>
      <c r="D39" s="370"/>
    </row>
    <row r="40" ht="25" customHeight="1" spans="1:4">
      <c r="A40" s="373" t="s">
        <v>50</v>
      </c>
      <c r="B40" s="374">
        <v>17261.99395</v>
      </c>
      <c r="C40" s="375" t="s">
        <v>51</v>
      </c>
      <c r="D40" s="376">
        <f>SUM(D6:D39)</f>
        <v>17261.99395</v>
      </c>
    </row>
  </sheetData>
  <mergeCells count="3">
    <mergeCell ref="A4:B4"/>
    <mergeCell ref="C4:D4"/>
    <mergeCell ref="A1:D2"/>
  </mergeCells>
  <printOptions horizontalCentered="1"/>
  <pageMargins left="0.75" right="0.75" top="0.2" bottom="0.35" header="0.2" footer="0.04"/>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2"/>
  <sheetViews>
    <sheetView zoomScale="130" zoomScaleNormal="130" workbookViewId="0">
      <selection activeCell="N130" sqref="N130"/>
    </sheetView>
  </sheetViews>
  <sheetFormatPr defaultColWidth="9" defaultRowHeight="25" customHeight="1"/>
  <cols>
    <col min="1" max="1" width="7.78333333333333" style="135" customWidth="1"/>
    <col min="2" max="2" width="32.1416666666667" style="135" customWidth="1"/>
    <col min="3" max="3" width="14.3166666666667" style="291" customWidth="1"/>
    <col min="4" max="4" width="12.4916666666667" style="292" customWidth="1"/>
    <col min="5" max="5" width="13.6416666666667" style="291" customWidth="1"/>
    <col min="6" max="6" width="10.2833333333333" style="135" customWidth="1"/>
    <col min="7" max="7" width="6.85833333333333" style="135" customWidth="1"/>
    <col min="8" max="8" width="7.14166666666667" style="135" customWidth="1"/>
    <col min="9" max="9" width="6.925" style="135" customWidth="1"/>
    <col min="10" max="10" width="8.06666666666667" style="135" customWidth="1"/>
    <col min="11" max="11" width="8.64166666666667" style="135" customWidth="1"/>
    <col min="12" max="12" width="11.2416666666667" style="135" customWidth="1"/>
    <col min="13" max="13" width="9.14166666666667" style="135" customWidth="1"/>
    <col min="14" max="16384" width="9" style="135"/>
  </cols>
  <sheetData>
    <row r="1" customHeight="1" spans="1:13">
      <c r="A1" s="293" t="s">
        <v>52</v>
      </c>
      <c r="B1" s="293"/>
      <c r="C1" s="294"/>
      <c r="D1" s="294"/>
      <c r="E1" s="294"/>
      <c r="F1" s="293"/>
      <c r="G1" s="293"/>
      <c r="H1" s="293"/>
      <c r="I1" s="293"/>
      <c r="J1" s="293"/>
      <c r="K1" s="293"/>
      <c r="L1" s="293"/>
      <c r="M1" s="293"/>
    </row>
    <row r="2" ht="10" customHeight="1" spans="1:13">
      <c r="A2" s="295"/>
      <c r="B2" s="296"/>
      <c r="C2" s="297"/>
      <c r="D2" s="298"/>
      <c r="E2" s="299"/>
      <c r="F2" s="296"/>
      <c r="G2" s="296"/>
      <c r="H2" s="296"/>
      <c r="I2" s="295"/>
      <c r="J2" s="295"/>
      <c r="K2" s="320"/>
      <c r="L2" s="321" t="s">
        <v>53</v>
      </c>
      <c r="M2" s="321"/>
    </row>
    <row r="3" customHeight="1" spans="1:13">
      <c r="A3" s="300" t="s">
        <v>54</v>
      </c>
      <c r="B3" s="301"/>
      <c r="C3" s="302" t="s">
        <v>55</v>
      </c>
      <c r="D3" s="302" t="s">
        <v>56</v>
      </c>
      <c r="E3" s="302" t="s">
        <v>57</v>
      </c>
      <c r="F3" s="301" t="s">
        <v>58</v>
      </c>
      <c r="G3" s="301" t="s">
        <v>59</v>
      </c>
      <c r="H3" s="301"/>
      <c r="I3" s="301" t="s">
        <v>60</v>
      </c>
      <c r="J3" s="301" t="s">
        <v>61</v>
      </c>
      <c r="K3" s="301" t="s">
        <v>62</v>
      </c>
      <c r="L3" s="301" t="s">
        <v>63</v>
      </c>
      <c r="M3" s="322" t="s">
        <v>64</v>
      </c>
    </row>
    <row r="4" customHeight="1" spans="1:13">
      <c r="A4" s="303" t="s">
        <v>65</v>
      </c>
      <c r="B4" s="304" t="s">
        <v>66</v>
      </c>
      <c r="C4" s="305"/>
      <c r="D4" s="305"/>
      <c r="E4" s="305"/>
      <c r="F4" s="304"/>
      <c r="G4" s="306" t="s">
        <v>67</v>
      </c>
      <c r="H4" s="306" t="s">
        <v>13</v>
      </c>
      <c r="I4" s="304"/>
      <c r="J4" s="304"/>
      <c r="K4" s="304"/>
      <c r="L4" s="304"/>
      <c r="M4" s="323"/>
    </row>
    <row r="5" s="136" customFormat="1" ht="15" customHeight="1" spans="1:13">
      <c r="A5" s="307">
        <v>201</v>
      </c>
      <c r="B5" s="307" t="s">
        <v>68</v>
      </c>
      <c r="C5" s="308">
        <f>E5</f>
        <v>11299.747042</v>
      </c>
      <c r="D5" s="309"/>
      <c r="E5" s="308">
        <v>11299.747042</v>
      </c>
      <c r="F5" s="310"/>
      <c r="G5" s="311"/>
      <c r="H5" s="311"/>
      <c r="I5" s="324"/>
      <c r="J5" s="325"/>
      <c r="K5" s="324"/>
      <c r="L5" s="311"/>
      <c r="M5" s="311"/>
    </row>
    <row r="6" s="136" customFormat="1" ht="15" customHeight="1" spans="1:13">
      <c r="A6" s="312">
        <v>20101</v>
      </c>
      <c r="B6" s="312" t="s">
        <v>69</v>
      </c>
      <c r="C6" s="184">
        <f>E6</f>
        <v>35.894</v>
      </c>
      <c r="D6" s="313"/>
      <c r="E6" s="184">
        <v>35.894</v>
      </c>
      <c r="F6" s="314"/>
      <c r="G6" s="315"/>
      <c r="H6" s="315"/>
      <c r="I6" s="326"/>
      <c r="J6" s="327"/>
      <c r="K6" s="326"/>
      <c r="L6" s="315"/>
      <c r="M6" s="315"/>
    </row>
    <row r="7" s="136" customFormat="1" ht="15" customHeight="1" spans="1:13">
      <c r="A7" s="312">
        <v>2010108</v>
      </c>
      <c r="B7" s="316" t="s">
        <v>70</v>
      </c>
      <c r="C7" s="178">
        <f t="shared" ref="C7:C10" si="0">E7</f>
        <v>2.2</v>
      </c>
      <c r="D7" s="313"/>
      <c r="E7" s="178">
        <v>2.2</v>
      </c>
      <c r="F7" s="314"/>
      <c r="G7" s="315"/>
      <c r="H7" s="315"/>
      <c r="I7" s="326"/>
      <c r="J7" s="327"/>
      <c r="K7" s="326"/>
      <c r="L7" s="315"/>
      <c r="M7" s="315"/>
    </row>
    <row r="8" s="136" customFormat="1" ht="15" customHeight="1" spans="1:13">
      <c r="A8" s="312">
        <v>2010199</v>
      </c>
      <c r="B8" s="316" t="s">
        <v>71</v>
      </c>
      <c r="C8" s="178">
        <f t="shared" si="0"/>
        <v>33.694</v>
      </c>
      <c r="D8" s="313"/>
      <c r="E8" s="178">
        <v>33.694</v>
      </c>
      <c r="F8" s="314"/>
      <c r="G8" s="315"/>
      <c r="H8" s="315"/>
      <c r="I8" s="326"/>
      <c r="J8" s="327"/>
      <c r="K8" s="326"/>
      <c r="L8" s="315"/>
      <c r="M8" s="315"/>
    </row>
    <row r="9" s="136" customFormat="1" ht="15" customHeight="1" spans="1:13">
      <c r="A9" s="312">
        <v>20103</v>
      </c>
      <c r="B9" s="312" t="s">
        <v>72</v>
      </c>
      <c r="C9" s="184">
        <f t="shared" si="0"/>
        <v>4813.108726</v>
      </c>
      <c r="D9" s="313"/>
      <c r="E9" s="184">
        <v>4813.108726</v>
      </c>
      <c r="F9" s="314"/>
      <c r="G9" s="315"/>
      <c r="H9" s="315"/>
      <c r="I9" s="326"/>
      <c r="J9" s="327"/>
      <c r="K9" s="326"/>
      <c r="L9" s="315"/>
      <c r="M9" s="315"/>
    </row>
    <row r="10" s="136" customFormat="1" ht="15" customHeight="1" spans="1:13">
      <c r="A10" s="316">
        <v>2010301</v>
      </c>
      <c r="B10" s="316" t="s">
        <v>73</v>
      </c>
      <c r="C10" s="178">
        <f t="shared" si="0"/>
        <v>1787.223042</v>
      </c>
      <c r="D10" s="313"/>
      <c r="E10" s="178">
        <v>1787.223042</v>
      </c>
      <c r="F10" s="314"/>
      <c r="G10" s="315"/>
      <c r="H10" s="315"/>
      <c r="I10" s="326"/>
      <c r="J10" s="327"/>
      <c r="K10" s="326"/>
      <c r="L10" s="315"/>
      <c r="M10" s="315"/>
    </row>
    <row r="11" ht="15" customHeight="1" spans="1:13">
      <c r="A11" s="316">
        <v>2010302</v>
      </c>
      <c r="B11" s="316" t="s">
        <v>74</v>
      </c>
      <c r="C11" s="178">
        <f t="shared" ref="C11:C13" si="1">E11</f>
        <v>1757.768696</v>
      </c>
      <c r="D11" s="313"/>
      <c r="E11" s="178">
        <v>1757.768696</v>
      </c>
      <c r="F11" s="317"/>
      <c r="G11" s="318"/>
      <c r="H11" s="318"/>
      <c r="I11" s="328"/>
      <c r="J11" s="329"/>
      <c r="K11" s="328"/>
      <c r="L11" s="318"/>
      <c r="M11" s="318"/>
    </row>
    <row r="12" ht="15" customHeight="1" spans="1:13">
      <c r="A12" s="316">
        <v>2010350</v>
      </c>
      <c r="B12" s="316" t="s">
        <v>75</v>
      </c>
      <c r="C12" s="178">
        <f t="shared" si="1"/>
        <v>1143.116988</v>
      </c>
      <c r="D12" s="313"/>
      <c r="E12" s="178">
        <v>1143.116988</v>
      </c>
      <c r="F12" s="317"/>
      <c r="G12" s="318"/>
      <c r="H12" s="318"/>
      <c r="I12" s="328"/>
      <c r="J12" s="329"/>
      <c r="K12" s="328"/>
      <c r="L12" s="318"/>
      <c r="M12" s="318"/>
    </row>
    <row r="13" ht="15" customHeight="1" spans="1:13">
      <c r="A13" s="316">
        <v>2010399</v>
      </c>
      <c r="B13" s="316" t="s">
        <v>76</v>
      </c>
      <c r="C13" s="178">
        <f t="shared" si="1"/>
        <v>125</v>
      </c>
      <c r="D13" s="313"/>
      <c r="E13" s="178">
        <v>125</v>
      </c>
      <c r="F13" s="317"/>
      <c r="G13" s="318"/>
      <c r="H13" s="318"/>
      <c r="I13" s="328"/>
      <c r="J13" s="329"/>
      <c r="K13" s="328"/>
      <c r="L13" s="318"/>
      <c r="M13" s="318"/>
    </row>
    <row r="14" customFormat="1" ht="15" customHeight="1" spans="1:13">
      <c r="A14" s="312">
        <v>20105</v>
      </c>
      <c r="B14" s="312" t="s">
        <v>77</v>
      </c>
      <c r="C14" s="181">
        <v>17.592936</v>
      </c>
      <c r="D14" s="313"/>
      <c r="E14" s="181">
        <v>17.592936</v>
      </c>
      <c r="F14" s="317"/>
      <c r="G14" s="318"/>
      <c r="H14" s="318"/>
      <c r="I14" s="328"/>
      <c r="J14" s="329"/>
      <c r="K14" s="328"/>
      <c r="L14" s="318"/>
      <c r="M14" s="318"/>
    </row>
    <row r="15" customFormat="1" ht="15" customHeight="1" spans="1:13">
      <c r="A15" s="316">
        <v>2010508</v>
      </c>
      <c r="B15" s="316" t="s">
        <v>78</v>
      </c>
      <c r="C15" s="183">
        <v>4.7148</v>
      </c>
      <c r="D15" s="313"/>
      <c r="E15" s="183">
        <v>4.7148</v>
      </c>
      <c r="F15" s="317"/>
      <c r="G15" s="318"/>
      <c r="H15" s="318"/>
      <c r="I15" s="328"/>
      <c r="J15" s="329"/>
      <c r="K15" s="328"/>
      <c r="L15" s="318"/>
      <c r="M15" s="318"/>
    </row>
    <row r="16" customFormat="1" ht="15" customHeight="1" spans="1:13">
      <c r="A16" s="316">
        <v>2010599</v>
      </c>
      <c r="B16" s="316" t="s">
        <v>79</v>
      </c>
      <c r="C16" s="178">
        <v>12.878136</v>
      </c>
      <c r="D16" s="313"/>
      <c r="E16" s="178">
        <v>12.878136</v>
      </c>
      <c r="F16" s="317"/>
      <c r="G16" s="318"/>
      <c r="H16" s="318"/>
      <c r="I16" s="328"/>
      <c r="J16" s="329"/>
      <c r="K16" s="328"/>
      <c r="L16" s="318"/>
      <c r="M16" s="318"/>
    </row>
    <row r="17" customFormat="1" ht="15" customHeight="1" spans="1:13">
      <c r="A17" s="312">
        <v>20106</v>
      </c>
      <c r="B17" s="312" t="s">
        <v>80</v>
      </c>
      <c r="C17" s="184">
        <v>9.3</v>
      </c>
      <c r="D17" s="313"/>
      <c r="E17" s="184">
        <v>9.3</v>
      </c>
      <c r="F17" s="317"/>
      <c r="G17" s="318"/>
      <c r="H17" s="318"/>
      <c r="I17" s="328"/>
      <c r="J17" s="329"/>
      <c r="K17" s="328"/>
      <c r="L17" s="318"/>
      <c r="M17" s="318"/>
    </row>
    <row r="18" customFormat="1" ht="15" customHeight="1" spans="1:13">
      <c r="A18" s="312">
        <v>2010699</v>
      </c>
      <c r="B18" s="316" t="s">
        <v>81</v>
      </c>
      <c r="C18" s="178">
        <v>9.3</v>
      </c>
      <c r="D18" s="313"/>
      <c r="E18" s="178">
        <v>9.3</v>
      </c>
      <c r="F18" s="317"/>
      <c r="G18" s="318"/>
      <c r="H18" s="318"/>
      <c r="I18" s="328"/>
      <c r="J18" s="329"/>
      <c r="K18" s="328"/>
      <c r="L18" s="318"/>
      <c r="M18" s="318"/>
    </row>
    <row r="19" customFormat="1" ht="15" customHeight="1" spans="1:13">
      <c r="A19" s="312">
        <v>20108</v>
      </c>
      <c r="B19" s="312" t="s">
        <v>82</v>
      </c>
      <c r="C19" s="184">
        <v>24</v>
      </c>
      <c r="D19" s="319"/>
      <c r="E19" s="184">
        <v>24</v>
      </c>
      <c r="F19" s="317"/>
      <c r="G19" s="318"/>
      <c r="H19" s="318"/>
      <c r="I19" s="328"/>
      <c r="J19" s="329"/>
      <c r="K19" s="328"/>
      <c r="L19" s="318"/>
      <c r="M19" s="318"/>
    </row>
    <row r="20" customFormat="1" ht="15" customHeight="1" spans="1:13">
      <c r="A20" s="312">
        <v>2010804</v>
      </c>
      <c r="B20" s="316" t="s">
        <v>83</v>
      </c>
      <c r="C20" s="185">
        <v>4</v>
      </c>
      <c r="D20" s="313"/>
      <c r="E20" s="185">
        <v>4</v>
      </c>
      <c r="F20" s="317"/>
      <c r="G20" s="318"/>
      <c r="H20" s="318"/>
      <c r="I20" s="328"/>
      <c r="J20" s="329"/>
      <c r="K20" s="328"/>
      <c r="L20" s="318"/>
      <c r="M20" s="318"/>
    </row>
    <row r="21" customFormat="1" ht="15" customHeight="1" spans="1:13">
      <c r="A21" s="312">
        <v>2010899</v>
      </c>
      <c r="B21" s="316" t="s">
        <v>84</v>
      </c>
      <c r="C21" s="185">
        <v>20</v>
      </c>
      <c r="D21" s="313"/>
      <c r="E21" s="185">
        <v>20</v>
      </c>
      <c r="F21" s="317"/>
      <c r="G21" s="318"/>
      <c r="H21" s="318"/>
      <c r="I21" s="328"/>
      <c r="J21" s="329"/>
      <c r="K21" s="328"/>
      <c r="L21" s="318"/>
      <c r="M21" s="318"/>
    </row>
    <row r="22" s="134" customFormat="1" ht="15" customHeight="1" spans="1:13">
      <c r="A22" s="312">
        <v>20111</v>
      </c>
      <c r="B22" s="312" t="s">
        <v>85</v>
      </c>
      <c r="C22" s="184">
        <v>10</v>
      </c>
      <c r="D22" s="319"/>
      <c r="E22" s="184">
        <v>10</v>
      </c>
      <c r="F22" s="314"/>
      <c r="G22" s="315"/>
      <c r="H22" s="315"/>
      <c r="I22" s="326"/>
      <c r="J22" s="327"/>
      <c r="K22" s="326"/>
      <c r="L22" s="315"/>
      <c r="M22" s="315"/>
    </row>
    <row r="23" customFormat="1" ht="15" customHeight="1" spans="1:13">
      <c r="A23" s="316">
        <v>2011199</v>
      </c>
      <c r="B23" s="316" t="s">
        <v>86</v>
      </c>
      <c r="C23" s="178">
        <v>10</v>
      </c>
      <c r="D23" s="313"/>
      <c r="E23" s="178">
        <v>10</v>
      </c>
      <c r="F23" s="317"/>
      <c r="G23" s="318"/>
      <c r="H23" s="318"/>
      <c r="I23" s="328"/>
      <c r="J23" s="329"/>
      <c r="K23" s="328"/>
      <c r="L23" s="318"/>
      <c r="M23" s="318"/>
    </row>
    <row r="24" customFormat="1" ht="15" customHeight="1" spans="1:13">
      <c r="A24" s="316">
        <v>20113</v>
      </c>
      <c r="B24" s="316" t="s">
        <v>87</v>
      </c>
      <c r="C24" s="184">
        <v>89</v>
      </c>
      <c r="D24" s="319"/>
      <c r="E24" s="184">
        <v>89</v>
      </c>
      <c r="F24" s="317"/>
      <c r="G24" s="318"/>
      <c r="H24" s="318"/>
      <c r="I24" s="328"/>
      <c r="J24" s="329"/>
      <c r="K24" s="328"/>
      <c r="L24" s="318"/>
      <c r="M24" s="318"/>
    </row>
    <row r="25" customFormat="1" ht="15" customHeight="1" spans="1:13">
      <c r="A25" s="316">
        <v>2011308</v>
      </c>
      <c r="B25" s="316" t="s">
        <v>88</v>
      </c>
      <c r="C25" s="178">
        <v>89</v>
      </c>
      <c r="D25" s="313"/>
      <c r="E25" s="178">
        <v>89</v>
      </c>
      <c r="F25" s="317"/>
      <c r="G25" s="318"/>
      <c r="H25" s="318"/>
      <c r="I25" s="328"/>
      <c r="J25" s="329"/>
      <c r="K25" s="328"/>
      <c r="L25" s="318"/>
      <c r="M25" s="318"/>
    </row>
    <row r="26" s="134" customFormat="1" ht="15" customHeight="1" spans="1:13">
      <c r="A26" s="312">
        <v>20129</v>
      </c>
      <c r="B26" s="312" t="s">
        <v>89</v>
      </c>
      <c r="C26" s="184">
        <v>18</v>
      </c>
      <c r="D26" s="319"/>
      <c r="E26" s="184">
        <v>18</v>
      </c>
      <c r="F26" s="314"/>
      <c r="G26" s="315"/>
      <c r="H26" s="315"/>
      <c r="I26" s="326"/>
      <c r="J26" s="327"/>
      <c r="K26" s="326"/>
      <c r="L26" s="315"/>
      <c r="M26" s="315"/>
    </row>
    <row r="27" customFormat="1" ht="15" customHeight="1" spans="1:13">
      <c r="A27" s="316">
        <v>2012999</v>
      </c>
      <c r="B27" s="316" t="s">
        <v>90</v>
      </c>
      <c r="C27" s="178">
        <v>18</v>
      </c>
      <c r="D27" s="313"/>
      <c r="E27" s="178">
        <v>18</v>
      </c>
      <c r="F27" s="317"/>
      <c r="G27" s="318"/>
      <c r="H27" s="318"/>
      <c r="I27" s="328"/>
      <c r="J27" s="329"/>
      <c r="K27" s="328"/>
      <c r="L27" s="318"/>
      <c r="M27" s="318"/>
    </row>
    <row r="28" customFormat="1" ht="15" customHeight="1" spans="1:13">
      <c r="A28" s="312">
        <v>20132</v>
      </c>
      <c r="B28" s="312" t="s">
        <v>91</v>
      </c>
      <c r="C28" s="184">
        <v>119</v>
      </c>
      <c r="D28" s="319"/>
      <c r="E28" s="184">
        <v>119</v>
      </c>
      <c r="F28" s="317"/>
      <c r="G28" s="318"/>
      <c r="H28" s="318"/>
      <c r="I28" s="328"/>
      <c r="J28" s="329"/>
      <c r="K28" s="328"/>
      <c r="L28" s="318"/>
      <c r="M28" s="318"/>
    </row>
    <row r="29" customFormat="1" ht="15" customHeight="1" spans="1:13">
      <c r="A29" s="316">
        <v>2013202</v>
      </c>
      <c r="B29" s="316" t="s">
        <v>92</v>
      </c>
      <c r="C29" s="178">
        <v>20</v>
      </c>
      <c r="D29" s="313"/>
      <c r="E29" s="178">
        <v>20</v>
      </c>
      <c r="F29" s="317"/>
      <c r="G29" s="318"/>
      <c r="H29" s="318"/>
      <c r="I29" s="328"/>
      <c r="J29" s="329"/>
      <c r="K29" s="328"/>
      <c r="L29" s="318"/>
      <c r="M29" s="318"/>
    </row>
    <row r="30" customFormat="1" ht="15" customHeight="1" spans="1:13">
      <c r="A30" s="316">
        <v>2013299</v>
      </c>
      <c r="B30" s="316" t="s">
        <v>93</v>
      </c>
      <c r="C30" s="178">
        <v>99</v>
      </c>
      <c r="D30" s="313"/>
      <c r="E30" s="178">
        <v>99</v>
      </c>
      <c r="F30" s="317"/>
      <c r="G30" s="318"/>
      <c r="H30" s="318"/>
      <c r="I30" s="328"/>
      <c r="J30" s="329"/>
      <c r="K30" s="328"/>
      <c r="L30" s="318"/>
      <c r="M30" s="318"/>
    </row>
    <row r="31" s="134" customFormat="1" ht="15" customHeight="1" spans="1:13">
      <c r="A31" s="312">
        <v>20133</v>
      </c>
      <c r="B31" s="312" t="s">
        <v>94</v>
      </c>
      <c r="C31" s="184">
        <v>22.4127</v>
      </c>
      <c r="D31" s="319"/>
      <c r="E31" s="184">
        <v>22.4127</v>
      </c>
      <c r="F31" s="314"/>
      <c r="G31" s="315"/>
      <c r="H31" s="315"/>
      <c r="I31" s="326"/>
      <c r="J31" s="327"/>
      <c r="K31" s="326"/>
      <c r="L31" s="315"/>
      <c r="M31" s="315"/>
    </row>
    <row r="32" customFormat="1" ht="15" customHeight="1" spans="1:13">
      <c r="A32" s="316">
        <v>2013399</v>
      </c>
      <c r="B32" s="316" t="s">
        <v>95</v>
      </c>
      <c r="C32" s="178">
        <v>22.4127</v>
      </c>
      <c r="D32" s="313"/>
      <c r="E32" s="178">
        <v>22.4127</v>
      </c>
      <c r="F32" s="317"/>
      <c r="G32" s="318"/>
      <c r="H32" s="318"/>
      <c r="I32" s="328"/>
      <c r="J32" s="329"/>
      <c r="K32" s="328"/>
      <c r="L32" s="318"/>
      <c r="M32" s="318"/>
    </row>
    <row r="33" s="134" customFormat="1" ht="15" customHeight="1" spans="1:13">
      <c r="A33" s="312">
        <v>20136</v>
      </c>
      <c r="B33" s="312" t="s">
        <v>96</v>
      </c>
      <c r="C33" s="184">
        <v>760</v>
      </c>
      <c r="D33" s="319"/>
      <c r="E33" s="184">
        <v>760</v>
      </c>
      <c r="F33" s="314"/>
      <c r="G33" s="315"/>
      <c r="H33" s="315"/>
      <c r="I33" s="326"/>
      <c r="J33" s="327"/>
      <c r="K33" s="326"/>
      <c r="L33" s="315"/>
      <c r="M33" s="315"/>
    </row>
    <row r="34" customFormat="1" ht="15" customHeight="1" spans="1:13">
      <c r="A34" s="316">
        <v>2013699</v>
      </c>
      <c r="B34" s="316" t="s">
        <v>96</v>
      </c>
      <c r="C34" s="178">
        <v>760</v>
      </c>
      <c r="D34" s="313"/>
      <c r="E34" s="178">
        <v>760</v>
      </c>
      <c r="F34" s="317"/>
      <c r="G34" s="318"/>
      <c r="H34" s="318"/>
      <c r="I34" s="328"/>
      <c r="J34" s="329"/>
      <c r="K34" s="328"/>
      <c r="L34" s="318"/>
      <c r="M34" s="318"/>
    </row>
    <row r="35" s="134" customFormat="1" ht="15" customHeight="1" spans="1:13">
      <c r="A35" s="312">
        <v>20138</v>
      </c>
      <c r="B35" s="312" t="s">
        <v>97</v>
      </c>
      <c r="C35" s="184">
        <v>6.386136</v>
      </c>
      <c r="D35" s="319"/>
      <c r="E35" s="184">
        <v>6.386136</v>
      </c>
      <c r="F35" s="314"/>
      <c r="G35" s="315"/>
      <c r="H35" s="315"/>
      <c r="I35" s="326"/>
      <c r="J35" s="327"/>
      <c r="K35" s="326"/>
      <c r="L35" s="315"/>
      <c r="M35" s="315"/>
    </row>
    <row r="36" customFormat="1" ht="15" customHeight="1" spans="1:13">
      <c r="A36" s="316">
        <v>2013899</v>
      </c>
      <c r="B36" s="316" t="s">
        <v>98</v>
      </c>
      <c r="C36" s="178">
        <v>6.386136</v>
      </c>
      <c r="D36" s="313"/>
      <c r="E36" s="178">
        <v>6.386136</v>
      </c>
      <c r="F36" s="317"/>
      <c r="G36" s="318"/>
      <c r="H36" s="318"/>
      <c r="I36" s="328"/>
      <c r="J36" s="329"/>
      <c r="K36" s="328"/>
      <c r="L36" s="318"/>
      <c r="M36" s="318"/>
    </row>
    <row r="37" s="134" customFormat="1" ht="15" customHeight="1" spans="1:13">
      <c r="A37" s="312">
        <v>20139</v>
      </c>
      <c r="B37" s="312" t="s">
        <v>99</v>
      </c>
      <c r="C37" s="184">
        <v>5176.190183</v>
      </c>
      <c r="D37" s="319"/>
      <c r="E37" s="184">
        <v>5176.190183</v>
      </c>
      <c r="F37" s="314"/>
      <c r="G37" s="315"/>
      <c r="H37" s="315"/>
      <c r="I37" s="326"/>
      <c r="J37" s="327"/>
      <c r="K37" s="326"/>
      <c r="L37" s="315"/>
      <c r="M37" s="315"/>
    </row>
    <row r="38" customFormat="1" ht="15" customHeight="1" spans="1:13">
      <c r="A38" s="316">
        <v>2013902</v>
      </c>
      <c r="B38" s="316" t="s">
        <v>92</v>
      </c>
      <c r="C38" s="178">
        <v>56.9278</v>
      </c>
      <c r="D38" s="313"/>
      <c r="E38" s="178">
        <v>56.9278</v>
      </c>
      <c r="F38" s="317"/>
      <c r="G38" s="318"/>
      <c r="H38" s="318"/>
      <c r="I38" s="328"/>
      <c r="J38" s="329"/>
      <c r="K38" s="328"/>
      <c r="L38" s="318"/>
      <c r="M38" s="318"/>
    </row>
    <row r="39" customFormat="1" ht="15" customHeight="1" spans="1:13">
      <c r="A39" s="316">
        <v>2013904</v>
      </c>
      <c r="B39" s="316" t="s">
        <v>100</v>
      </c>
      <c r="C39" s="178">
        <v>5119.262383</v>
      </c>
      <c r="D39" s="313"/>
      <c r="E39" s="178">
        <v>5119.262383</v>
      </c>
      <c r="F39" s="317"/>
      <c r="G39" s="318"/>
      <c r="H39" s="318"/>
      <c r="I39" s="328"/>
      <c r="J39" s="329"/>
      <c r="K39" s="328"/>
      <c r="L39" s="318"/>
      <c r="M39" s="318"/>
    </row>
    <row r="40" s="134" customFormat="1" ht="15" customHeight="1" spans="1:13">
      <c r="A40" s="312">
        <v>20199</v>
      </c>
      <c r="B40" s="312" t="s">
        <v>101</v>
      </c>
      <c r="C40" s="184">
        <v>198.862261</v>
      </c>
      <c r="D40" s="319"/>
      <c r="E40" s="184">
        <v>198.862261</v>
      </c>
      <c r="F40" s="314"/>
      <c r="G40" s="315"/>
      <c r="H40" s="315"/>
      <c r="I40" s="326"/>
      <c r="J40" s="327"/>
      <c r="K40" s="326"/>
      <c r="L40" s="315"/>
      <c r="M40" s="315"/>
    </row>
    <row r="41" customFormat="1" ht="15" customHeight="1" spans="1:13">
      <c r="A41" s="316">
        <v>2019999</v>
      </c>
      <c r="B41" s="316" t="s">
        <v>101</v>
      </c>
      <c r="C41" s="178">
        <v>198.862261</v>
      </c>
      <c r="D41" s="313"/>
      <c r="E41" s="178">
        <v>198.862261</v>
      </c>
      <c r="F41" s="317"/>
      <c r="G41" s="318"/>
      <c r="H41" s="318"/>
      <c r="I41" s="328"/>
      <c r="J41" s="329"/>
      <c r="K41" s="328"/>
      <c r="L41" s="318"/>
      <c r="M41" s="318"/>
    </row>
    <row r="42" s="136" customFormat="1" ht="15" customHeight="1" spans="1:13">
      <c r="A42" s="312">
        <v>203</v>
      </c>
      <c r="B42" s="312" t="s">
        <v>102</v>
      </c>
      <c r="C42" s="184">
        <v>12.1258</v>
      </c>
      <c r="D42" s="319"/>
      <c r="E42" s="184">
        <v>12.1258</v>
      </c>
      <c r="F42" s="314"/>
      <c r="G42" s="315"/>
      <c r="H42" s="315"/>
      <c r="I42" s="326"/>
      <c r="J42" s="327"/>
      <c r="K42" s="326"/>
      <c r="L42" s="315"/>
      <c r="M42" s="315"/>
    </row>
    <row r="43" s="136" customFormat="1" ht="15" customHeight="1" spans="1:13">
      <c r="A43" s="312">
        <v>20306</v>
      </c>
      <c r="B43" s="312" t="s">
        <v>103</v>
      </c>
      <c r="C43" s="184">
        <v>12.1258</v>
      </c>
      <c r="D43" s="313"/>
      <c r="E43" s="184">
        <v>12.1258</v>
      </c>
      <c r="F43" s="314"/>
      <c r="G43" s="315"/>
      <c r="H43" s="315"/>
      <c r="I43" s="326"/>
      <c r="J43" s="327"/>
      <c r="K43" s="326"/>
      <c r="L43" s="315"/>
      <c r="M43" s="315"/>
    </row>
    <row r="44" s="136" customFormat="1" ht="15" customHeight="1" spans="1:13">
      <c r="A44" s="316">
        <v>2030601</v>
      </c>
      <c r="B44" s="316" t="s">
        <v>104</v>
      </c>
      <c r="C44" s="189">
        <v>1.5</v>
      </c>
      <c r="D44" s="313"/>
      <c r="E44" s="189">
        <v>1.5</v>
      </c>
      <c r="F44" s="314"/>
      <c r="G44" s="315"/>
      <c r="H44" s="315"/>
      <c r="I44" s="326"/>
      <c r="J44" s="327"/>
      <c r="K44" s="326"/>
      <c r="L44" s="315"/>
      <c r="M44" s="315"/>
    </row>
    <row r="45" ht="15" customHeight="1" spans="1:13">
      <c r="A45" s="316">
        <v>2030607</v>
      </c>
      <c r="B45" s="316" t="s">
        <v>105</v>
      </c>
      <c r="C45" s="178">
        <v>10.6258</v>
      </c>
      <c r="D45" s="313"/>
      <c r="E45" s="178">
        <v>10.6258</v>
      </c>
      <c r="F45" s="317"/>
      <c r="G45" s="318"/>
      <c r="H45" s="318"/>
      <c r="I45" s="328"/>
      <c r="J45" s="329"/>
      <c r="K45" s="328"/>
      <c r="L45" s="318"/>
      <c r="M45" s="318"/>
    </row>
    <row r="46" s="136" customFormat="1" ht="13" customHeight="1" spans="1:13">
      <c r="A46" s="312">
        <v>204</v>
      </c>
      <c r="B46" s="312" t="s">
        <v>106</v>
      </c>
      <c r="C46" s="184">
        <v>13.656684</v>
      </c>
      <c r="D46" s="319"/>
      <c r="E46" s="184">
        <v>13.656684</v>
      </c>
      <c r="F46" s="314"/>
      <c r="G46" s="315"/>
      <c r="H46" s="315"/>
      <c r="I46" s="326"/>
      <c r="J46" s="327"/>
      <c r="K46" s="326"/>
      <c r="L46" s="315"/>
      <c r="M46" s="315"/>
    </row>
    <row r="47" s="136" customFormat="1" ht="15" customHeight="1" spans="1:13">
      <c r="A47" s="312">
        <v>20406</v>
      </c>
      <c r="B47" s="312" t="s">
        <v>107</v>
      </c>
      <c r="C47" s="184">
        <v>10.156684</v>
      </c>
      <c r="D47" s="319"/>
      <c r="E47" s="184">
        <v>10.156684</v>
      </c>
      <c r="F47" s="314"/>
      <c r="G47" s="315"/>
      <c r="H47" s="315"/>
      <c r="I47" s="326"/>
      <c r="J47" s="327"/>
      <c r="K47" s="326"/>
      <c r="L47" s="315"/>
      <c r="M47" s="315"/>
    </row>
    <row r="48" ht="15" customHeight="1" spans="1:13">
      <c r="A48" s="316">
        <v>2040604</v>
      </c>
      <c r="B48" s="316" t="s">
        <v>108</v>
      </c>
      <c r="C48" s="178">
        <v>10.156684</v>
      </c>
      <c r="D48" s="313"/>
      <c r="E48" s="178">
        <v>10.156684</v>
      </c>
      <c r="F48" s="317"/>
      <c r="G48" s="318"/>
      <c r="H48" s="318"/>
      <c r="I48" s="328"/>
      <c r="J48" s="329"/>
      <c r="K48" s="328"/>
      <c r="L48" s="318"/>
      <c r="M48" s="318"/>
    </row>
    <row r="49" ht="15" customHeight="1" spans="1:13">
      <c r="A49" s="316">
        <v>20408</v>
      </c>
      <c r="B49" s="316" t="s">
        <v>109</v>
      </c>
      <c r="C49" s="184">
        <v>1.5</v>
      </c>
      <c r="D49" s="319"/>
      <c r="E49" s="184">
        <v>1.5</v>
      </c>
      <c r="F49" s="317"/>
      <c r="G49" s="318"/>
      <c r="H49" s="318"/>
      <c r="I49" s="328"/>
      <c r="J49" s="329"/>
      <c r="K49" s="328"/>
      <c r="L49" s="318"/>
      <c r="M49" s="318"/>
    </row>
    <row r="50" ht="15" customHeight="1" spans="1:13">
      <c r="A50" s="316">
        <v>2040899</v>
      </c>
      <c r="B50" s="316" t="s">
        <v>110</v>
      </c>
      <c r="C50" s="178">
        <v>1.5</v>
      </c>
      <c r="D50" s="313"/>
      <c r="E50" s="178">
        <v>1.5</v>
      </c>
      <c r="F50" s="317"/>
      <c r="G50" s="318"/>
      <c r="H50" s="318"/>
      <c r="I50" s="328"/>
      <c r="J50" s="329"/>
      <c r="K50" s="328"/>
      <c r="L50" s="318"/>
      <c r="M50" s="318"/>
    </row>
    <row r="51" s="136" customFormat="1" ht="15" customHeight="1" spans="1:13">
      <c r="A51" s="312">
        <v>20499</v>
      </c>
      <c r="B51" s="312" t="s">
        <v>111</v>
      </c>
      <c r="C51" s="184">
        <v>2</v>
      </c>
      <c r="D51" s="319"/>
      <c r="E51" s="184">
        <v>2</v>
      </c>
      <c r="F51" s="314"/>
      <c r="G51" s="315"/>
      <c r="H51" s="315"/>
      <c r="I51" s="326"/>
      <c r="J51" s="327"/>
      <c r="K51" s="326"/>
      <c r="L51" s="315"/>
      <c r="M51" s="315"/>
    </row>
    <row r="52" ht="15" customHeight="1" spans="1:13">
      <c r="A52" s="316">
        <v>2049999</v>
      </c>
      <c r="B52" s="316" t="s">
        <v>111</v>
      </c>
      <c r="C52" s="178">
        <v>2</v>
      </c>
      <c r="D52" s="313"/>
      <c r="E52" s="178">
        <v>2</v>
      </c>
      <c r="F52" s="317"/>
      <c r="G52" s="318"/>
      <c r="H52" s="318"/>
      <c r="I52" s="328"/>
      <c r="J52" s="329"/>
      <c r="K52" s="328"/>
      <c r="L52" s="318"/>
      <c r="M52" s="318"/>
    </row>
    <row r="53" ht="15" customHeight="1" spans="1:13">
      <c r="A53" s="312">
        <v>207</v>
      </c>
      <c r="B53" s="312" t="s">
        <v>112</v>
      </c>
      <c r="C53" s="184">
        <v>83.21</v>
      </c>
      <c r="D53" s="319"/>
      <c r="E53" s="184">
        <v>83.21</v>
      </c>
      <c r="F53" s="317"/>
      <c r="G53" s="318"/>
      <c r="H53" s="318"/>
      <c r="I53" s="328"/>
      <c r="J53" s="329"/>
      <c r="K53" s="328"/>
      <c r="L53" s="318"/>
      <c r="M53" s="318"/>
    </row>
    <row r="54" ht="15" customHeight="1" spans="1:13">
      <c r="A54" s="312">
        <v>20701</v>
      </c>
      <c r="B54" s="312" t="s">
        <v>113</v>
      </c>
      <c r="C54" s="184">
        <v>83.21</v>
      </c>
      <c r="D54" s="313"/>
      <c r="E54" s="184">
        <v>83.21</v>
      </c>
      <c r="F54" s="317"/>
      <c r="G54" s="318"/>
      <c r="H54" s="318"/>
      <c r="I54" s="328"/>
      <c r="J54" s="329"/>
      <c r="K54" s="328"/>
      <c r="L54" s="318"/>
      <c r="M54" s="318"/>
    </row>
    <row r="55" ht="15" customHeight="1" spans="1:13">
      <c r="A55" s="316">
        <v>2070104</v>
      </c>
      <c r="B55" s="316" t="s">
        <v>114</v>
      </c>
      <c r="C55" s="178">
        <v>4.5</v>
      </c>
      <c r="D55" s="313"/>
      <c r="E55" s="178">
        <v>4.5</v>
      </c>
      <c r="F55" s="317"/>
      <c r="G55" s="318"/>
      <c r="H55" s="318"/>
      <c r="I55" s="328"/>
      <c r="J55" s="329"/>
      <c r="K55" s="328"/>
      <c r="L55" s="318"/>
      <c r="M55" s="318"/>
    </row>
    <row r="56" ht="15" customHeight="1" spans="1:13">
      <c r="A56" s="316">
        <v>2070109</v>
      </c>
      <c r="B56" s="316" t="s">
        <v>115</v>
      </c>
      <c r="C56" s="178">
        <v>77.49</v>
      </c>
      <c r="D56" s="313"/>
      <c r="E56" s="178">
        <v>77.49</v>
      </c>
      <c r="F56" s="317"/>
      <c r="G56" s="318"/>
      <c r="H56" s="318"/>
      <c r="I56" s="328"/>
      <c r="J56" s="329"/>
      <c r="K56" s="328"/>
      <c r="L56" s="318"/>
      <c r="M56" s="318"/>
    </row>
    <row r="57" ht="15" customHeight="1" spans="1:13">
      <c r="A57" s="316">
        <v>2070112</v>
      </c>
      <c r="B57" s="316" t="s">
        <v>116</v>
      </c>
      <c r="C57" s="178">
        <v>0.72</v>
      </c>
      <c r="D57" s="313"/>
      <c r="E57" s="178">
        <v>0.72</v>
      </c>
      <c r="F57" s="317"/>
      <c r="G57" s="318"/>
      <c r="H57" s="318"/>
      <c r="I57" s="328"/>
      <c r="J57" s="329"/>
      <c r="K57" s="328"/>
      <c r="L57" s="318"/>
      <c r="M57" s="318"/>
    </row>
    <row r="58" s="136" customFormat="1" ht="15" customHeight="1" spans="1:13">
      <c r="A58" s="316">
        <v>2070199</v>
      </c>
      <c r="B58" s="316" t="s">
        <v>117</v>
      </c>
      <c r="C58" s="178">
        <v>0.5</v>
      </c>
      <c r="D58" s="313"/>
      <c r="E58" s="178">
        <v>0.5</v>
      </c>
      <c r="F58" s="314"/>
      <c r="G58" s="315"/>
      <c r="H58" s="315"/>
      <c r="I58" s="326"/>
      <c r="J58" s="327"/>
      <c r="K58" s="326"/>
      <c r="L58" s="315"/>
      <c r="M58" s="315"/>
    </row>
    <row r="59" s="136" customFormat="1" ht="15" customHeight="1" spans="1:13">
      <c r="A59" s="312">
        <v>208</v>
      </c>
      <c r="B59" s="312" t="s">
        <v>118</v>
      </c>
      <c r="C59" s="184">
        <v>903.538168</v>
      </c>
      <c r="D59" s="319"/>
      <c r="E59" s="184">
        <v>903.538168</v>
      </c>
      <c r="F59" s="314"/>
      <c r="G59" s="315"/>
      <c r="H59" s="315"/>
      <c r="I59" s="326"/>
      <c r="J59" s="327"/>
      <c r="K59" s="326"/>
      <c r="L59" s="315"/>
      <c r="M59" s="315"/>
    </row>
    <row r="60" ht="15" customHeight="1" spans="1:13">
      <c r="A60" s="312">
        <v>20802</v>
      </c>
      <c r="B60" s="312" t="s">
        <v>119</v>
      </c>
      <c r="C60" s="184">
        <v>40.5136</v>
      </c>
      <c r="D60" s="319"/>
      <c r="E60" s="184">
        <v>40.5136</v>
      </c>
      <c r="F60" s="317"/>
      <c r="G60" s="318"/>
      <c r="H60" s="318"/>
      <c r="I60" s="328"/>
      <c r="J60" s="329"/>
      <c r="K60" s="328"/>
      <c r="L60" s="318"/>
      <c r="M60" s="318"/>
    </row>
    <row r="61" s="136" customFormat="1" ht="15" customHeight="1" spans="1:13">
      <c r="A61" s="316">
        <v>2080206</v>
      </c>
      <c r="B61" s="316" t="s">
        <v>120</v>
      </c>
      <c r="C61" s="178">
        <v>29.5136</v>
      </c>
      <c r="D61" s="313"/>
      <c r="E61" s="178">
        <v>29.5136</v>
      </c>
      <c r="F61" s="314"/>
      <c r="G61" s="315"/>
      <c r="H61" s="315"/>
      <c r="I61" s="326"/>
      <c r="J61" s="327"/>
      <c r="K61" s="326"/>
      <c r="L61" s="315"/>
      <c r="M61" s="315"/>
    </row>
    <row r="62" s="136" customFormat="1" ht="15" customHeight="1" spans="1:13">
      <c r="A62" s="316">
        <v>2080299</v>
      </c>
      <c r="B62" s="316" t="s">
        <v>121</v>
      </c>
      <c r="C62" s="189">
        <v>11</v>
      </c>
      <c r="D62" s="313"/>
      <c r="E62" s="189">
        <v>11</v>
      </c>
      <c r="F62" s="314"/>
      <c r="G62" s="315"/>
      <c r="H62" s="315"/>
      <c r="I62" s="326"/>
      <c r="J62" s="327"/>
      <c r="K62" s="326"/>
      <c r="L62" s="315"/>
      <c r="M62" s="315"/>
    </row>
    <row r="63" ht="15" customHeight="1" spans="1:13">
      <c r="A63" s="312">
        <v>20805</v>
      </c>
      <c r="B63" s="312" t="s">
        <v>122</v>
      </c>
      <c r="C63" s="184">
        <v>384.789368</v>
      </c>
      <c r="D63" s="319"/>
      <c r="E63" s="184">
        <v>384.789368</v>
      </c>
      <c r="F63" s="317"/>
      <c r="G63" s="318"/>
      <c r="H63" s="318"/>
      <c r="I63" s="328"/>
      <c r="J63" s="329"/>
      <c r="K63" s="328"/>
      <c r="L63" s="318"/>
      <c r="M63" s="318"/>
    </row>
    <row r="64" ht="15" customHeight="1" spans="1:13">
      <c r="A64" s="316">
        <v>2080501</v>
      </c>
      <c r="B64" s="316" t="s">
        <v>123</v>
      </c>
      <c r="C64" s="178">
        <v>1.577</v>
      </c>
      <c r="D64" s="313"/>
      <c r="E64" s="178">
        <v>1.577</v>
      </c>
      <c r="F64" s="317"/>
      <c r="G64" s="318"/>
      <c r="H64" s="318"/>
      <c r="I64" s="328"/>
      <c r="J64" s="329"/>
      <c r="K64" s="328"/>
      <c r="L64" s="318"/>
      <c r="M64" s="318"/>
    </row>
    <row r="65" ht="15" customHeight="1" spans="1:13">
      <c r="A65" s="316">
        <v>2080505</v>
      </c>
      <c r="B65" s="316" t="s">
        <v>124</v>
      </c>
      <c r="C65" s="178">
        <v>255.474912</v>
      </c>
      <c r="D65" s="313"/>
      <c r="E65" s="178">
        <v>255.474912</v>
      </c>
      <c r="F65" s="317"/>
      <c r="G65" s="318"/>
      <c r="H65" s="318"/>
      <c r="I65" s="328"/>
      <c r="J65" s="344"/>
      <c r="K65" s="328"/>
      <c r="L65" s="318"/>
      <c r="M65" s="318"/>
    </row>
    <row r="66" ht="15" customHeight="1" spans="1:13">
      <c r="A66" s="316">
        <v>2080506</v>
      </c>
      <c r="B66" s="316" t="s">
        <v>125</v>
      </c>
      <c r="C66" s="189">
        <v>127.737456</v>
      </c>
      <c r="D66" s="313"/>
      <c r="E66" s="189">
        <v>127.737456</v>
      </c>
      <c r="F66" s="317"/>
      <c r="G66" s="318"/>
      <c r="H66" s="318"/>
      <c r="I66" s="328"/>
      <c r="J66" s="329"/>
      <c r="K66" s="328"/>
      <c r="L66" s="318"/>
      <c r="M66" s="318"/>
    </row>
    <row r="67" s="136" customFormat="1" ht="15" customHeight="1" spans="1:13">
      <c r="A67" s="312">
        <v>20807</v>
      </c>
      <c r="B67" s="312" t="s">
        <v>126</v>
      </c>
      <c r="C67" s="184">
        <v>164.6064</v>
      </c>
      <c r="D67" s="313"/>
      <c r="E67" s="184">
        <v>164.6064</v>
      </c>
      <c r="F67" s="314"/>
      <c r="G67" s="315"/>
      <c r="H67" s="315"/>
      <c r="I67" s="326"/>
      <c r="J67" s="327"/>
      <c r="K67" s="326"/>
      <c r="L67" s="315"/>
      <c r="M67" s="315"/>
    </row>
    <row r="68" ht="15" customHeight="1" spans="1:13">
      <c r="A68" s="316">
        <v>2080702</v>
      </c>
      <c r="B68" s="316" t="s">
        <v>127</v>
      </c>
      <c r="C68" s="178">
        <v>2.9</v>
      </c>
      <c r="D68" s="313"/>
      <c r="E68" s="178">
        <v>2.9</v>
      </c>
      <c r="F68" s="317"/>
      <c r="G68" s="318"/>
      <c r="H68" s="318"/>
      <c r="I68" s="328"/>
      <c r="J68" s="329"/>
      <c r="K68" s="328"/>
      <c r="L68" s="318"/>
      <c r="M68" s="318"/>
    </row>
    <row r="69" ht="15" customHeight="1" spans="1:13">
      <c r="A69" s="316">
        <v>2080705</v>
      </c>
      <c r="B69" s="316" t="s">
        <v>128</v>
      </c>
      <c r="C69" s="178">
        <v>78.0084</v>
      </c>
      <c r="D69" s="313"/>
      <c r="E69" s="178">
        <v>78.0084</v>
      </c>
      <c r="F69" s="317"/>
      <c r="G69" s="318"/>
      <c r="H69" s="318"/>
      <c r="I69" s="328"/>
      <c r="J69" s="329"/>
      <c r="K69" s="328"/>
      <c r="L69" s="318"/>
      <c r="M69" s="318"/>
    </row>
    <row r="70" ht="15" customHeight="1" spans="1:13">
      <c r="A70" s="316">
        <v>2080799</v>
      </c>
      <c r="B70" s="316" t="s">
        <v>129</v>
      </c>
      <c r="C70" s="178">
        <v>83.698</v>
      </c>
      <c r="D70" s="313"/>
      <c r="E70" s="178">
        <v>83.698</v>
      </c>
      <c r="F70" s="317"/>
      <c r="G70" s="318"/>
      <c r="H70" s="318"/>
      <c r="I70" s="328"/>
      <c r="J70" s="329"/>
      <c r="K70" s="328"/>
      <c r="L70" s="318"/>
      <c r="M70" s="318"/>
    </row>
    <row r="71" ht="15" customHeight="1" spans="1:13">
      <c r="A71" s="312">
        <v>20808</v>
      </c>
      <c r="B71" s="312" t="s">
        <v>130</v>
      </c>
      <c r="C71" s="184">
        <v>35.2188</v>
      </c>
      <c r="D71" s="319"/>
      <c r="E71" s="184">
        <v>35.2188</v>
      </c>
      <c r="F71" s="317"/>
      <c r="G71" s="318"/>
      <c r="H71" s="318"/>
      <c r="I71" s="328"/>
      <c r="J71" s="329"/>
      <c r="K71" s="328"/>
      <c r="L71" s="318"/>
      <c r="M71" s="318"/>
    </row>
    <row r="72" ht="15" customHeight="1" spans="1:13">
      <c r="A72" s="316">
        <v>2080805</v>
      </c>
      <c r="B72" s="316" t="s">
        <v>131</v>
      </c>
      <c r="C72" s="178">
        <v>18.3588</v>
      </c>
      <c r="D72" s="313"/>
      <c r="E72" s="178">
        <v>18.3588</v>
      </c>
      <c r="F72" s="317"/>
      <c r="G72" s="318"/>
      <c r="H72" s="318"/>
      <c r="I72" s="328"/>
      <c r="J72" s="329"/>
      <c r="K72" s="328"/>
      <c r="L72" s="318"/>
      <c r="M72" s="318"/>
    </row>
    <row r="73" ht="15" customHeight="1" spans="1:13">
      <c r="A73" s="316">
        <v>2080899</v>
      </c>
      <c r="B73" s="316" t="s">
        <v>132</v>
      </c>
      <c r="C73" s="178">
        <v>16.86</v>
      </c>
      <c r="D73" s="313"/>
      <c r="E73" s="178">
        <v>16.86</v>
      </c>
      <c r="F73" s="317"/>
      <c r="G73" s="318"/>
      <c r="H73" s="318"/>
      <c r="I73" s="328"/>
      <c r="J73" s="329"/>
      <c r="K73" s="328"/>
      <c r="L73" s="318"/>
      <c r="M73" s="318"/>
    </row>
    <row r="74" s="136" customFormat="1" ht="15" customHeight="1" spans="1:13">
      <c r="A74" s="312">
        <v>20810</v>
      </c>
      <c r="B74" s="312" t="s">
        <v>133</v>
      </c>
      <c r="C74" s="184">
        <v>40.9</v>
      </c>
      <c r="D74" s="319"/>
      <c r="E74" s="184">
        <v>40.9</v>
      </c>
      <c r="F74" s="314"/>
      <c r="G74" s="315"/>
      <c r="H74" s="315"/>
      <c r="I74" s="326"/>
      <c r="J74" s="327"/>
      <c r="K74" s="326"/>
      <c r="L74" s="315"/>
      <c r="M74" s="315"/>
    </row>
    <row r="75" ht="15" customHeight="1" spans="1:13">
      <c r="A75" s="316">
        <v>2081001</v>
      </c>
      <c r="B75" s="316" t="s">
        <v>134</v>
      </c>
      <c r="C75" s="178">
        <v>30</v>
      </c>
      <c r="D75" s="313"/>
      <c r="E75" s="178">
        <v>30</v>
      </c>
      <c r="F75" s="317"/>
      <c r="G75" s="318"/>
      <c r="H75" s="318"/>
      <c r="I75" s="328"/>
      <c r="J75" s="329"/>
      <c r="K75" s="328"/>
      <c r="L75" s="318"/>
      <c r="M75" s="318"/>
    </row>
    <row r="76" ht="15" customHeight="1" spans="1:13">
      <c r="A76" s="316">
        <v>2081006</v>
      </c>
      <c r="B76" s="316" t="s">
        <v>135</v>
      </c>
      <c r="C76" s="178">
        <v>10.9</v>
      </c>
      <c r="D76" s="313"/>
      <c r="E76" s="178">
        <v>10.9</v>
      </c>
      <c r="F76" s="317"/>
      <c r="G76" s="318"/>
      <c r="H76" s="318"/>
      <c r="I76" s="328"/>
      <c r="J76" s="329"/>
      <c r="K76" s="328"/>
      <c r="L76" s="318"/>
      <c r="M76" s="318"/>
    </row>
    <row r="77" ht="15" customHeight="1" spans="1:13">
      <c r="A77" s="312">
        <v>20811</v>
      </c>
      <c r="B77" s="312" t="s">
        <v>136</v>
      </c>
      <c r="C77" s="184">
        <v>99.66</v>
      </c>
      <c r="D77" s="319"/>
      <c r="E77" s="184">
        <v>99.66</v>
      </c>
      <c r="F77" s="317"/>
      <c r="G77" s="318"/>
      <c r="H77" s="318"/>
      <c r="I77" s="328"/>
      <c r="J77" s="329"/>
      <c r="K77" s="328"/>
      <c r="L77" s="318"/>
      <c r="M77" s="318"/>
    </row>
    <row r="78" ht="15" customHeight="1" spans="1:13">
      <c r="A78" s="316">
        <v>2081105</v>
      </c>
      <c r="B78" s="330" t="s">
        <v>137</v>
      </c>
      <c r="C78" s="178">
        <v>34.9</v>
      </c>
      <c r="D78" s="313"/>
      <c r="E78" s="178">
        <v>34.9</v>
      </c>
      <c r="F78" s="317"/>
      <c r="G78" s="318"/>
      <c r="H78" s="318"/>
      <c r="I78" s="328"/>
      <c r="J78" s="329"/>
      <c r="K78" s="328"/>
      <c r="L78" s="318"/>
      <c r="M78" s="318"/>
    </row>
    <row r="79" ht="15" customHeight="1" spans="1:13">
      <c r="A79" s="316">
        <v>2081107</v>
      </c>
      <c r="B79" s="330" t="s">
        <v>138</v>
      </c>
      <c r="C79" s="178">
        <v>21.36</v>
      </c>
      <c r="D79" s="313"/>
      <c r="E79" s="178">
        <v>21.36</v>
      </c>
      <c r="F79" s="317"/>
      <c r="G79" s="318"/>
      <c r="H79" s="318"/>
      <c r="I79" s="328"/>
      <c r="J79" s="329"/>
      <c r="K79" s="328"/>
      <c r="L79" s="318"/>
      <c r="M79" s="318"/>
    </row>
    <row r="80" ht="15" customHeight="1" spans="1:13">
      <c r="A80" s="316">
        <v>2081199</v>
      </c>
      <c r="B80" s="330" t="s">
        <v>139</v>
      </c>
      <c r="C80" s="178">
        <v>43.4</v>
      </c>
      <c r="D80" s="313"/>
      <c r="E80" s="178">
        <v>43.4</v>
      </c>
      <c r="F80" s="317"/>
      <c r="G80" s="318"/>
      <c r="H80" s="318"/>
      <c r="I80" s="328"/>
      <c r="J80" s="329"/>
      <c r="K80" s="328"/>
      <c r="L80" s="318"/>
      <c r="M80" s="318"/>
    </row>
    <row r="81" ht="15" customHeight="1" spans="1:13">
      <c r="A81" s="312">
        <v>20820</v>
      </c>
      <c r="B81" s="312" t="s">
        <v>140</v>
      </c>
      <c r="C81" s="184">
        <v>4</v>
      </c>
      <c r="D81" s="319"/>
      <c r="E81" s="184">
        <v>4</v>
      </c>
      <c r="F81" s="317"/>
      <c r="G81" s="318"/>
      <c r="H81" s="318"/>
      <c r="I81" s="328"/>
      <c r="J81" s="329"/>
      <c r="K81" s="328"/>
      <c r="L81" s="318"/>
      <c r="M81" s="318"/>
    </row>
    <row r="82" ht="15" customHeight="1" spans="1:13">
      <c r="A82" s="316">
        <v>2082001</v>
      </c>
      <c r="B82" s="316" t="s">
        <v>141</v>
      </c>
      <c r="C82" s="178">
        <v>4</v>
      </c>
      <c r="D82" s="313"/>
      <c r="E82" s="178">
        <v>4</v>
      </c>
      <c r="F82" s="317"/>
      <c r="G82" s="318"/>
      <c r="H82" s="318"/>
      <c r="I82" s="328"/>
      <c r="J82" s="329"/>
      <c r="K82" s="328"/>
      <c r="L82" s="318"/>
      <c r="M82" s="318"/>
    </row>
    <row r="83" ht="15" customHeight="1" spans="1:13">
      <c r="A83" s="312">
        <v>20825</v>
      </c>
      <c r="B83" s="312" t="s">
        <v>142</v>
      </c>
      <c r="C83" s="184">
        <v>2.5</v>
      </c>
      <c r="D83" s="319"/>
      <c r="E83" s="184">
        <v>2.5</v>
      </c>
      <c r="F83" s="317"/>
      <c r="G83" s="318"/>
      <c r="H83" s="318"/>
      <c r="I83" s="328"/>
      <c r="J83" s="329"/>
      <c r="K83" s="328"/>
      <c r="L83" s="318"/>
      <c r="M83" s="318"/>
    </row>
    <row r="84" ht="15" customHeight="1" spans="1:13">
      <c r="A84" s="316">
        <v>2082501</v>
      </c>
      <c r="B84" s="316" t="s">
        <v>143</v>
      </c>
      <c r="C84" s="178">
        <v>2.5</v>
      </c>
      <c r="D84" s="313"/>
      <c r="E84" s="178">
        <v>2.5</v>
      </c>
      <c r="F84" s="317"/>
      <c r="G84" s="318"/>
      <c r="H84" s="318"/>
      <c r="I84" s="328"/>
      <c r="J84" s="329"/>
      <c r="K84" s="328"/>
      <c r="L84" s="318"/>
      <c r="M84" s="318"/>
    </row>
    <row r="85" ht="15" customHeight="1" spans="1:13">
      <c r="A85" s="312">
        <v>20899</v>
      </c>
      <c r="B85" s="312" t="s">
        <v>144</v>
      </c>
      <c r="C85" s="184">
        <v>131.35</v>
      </c>
      <c r="D85" s="319"/>
      <c r="E85" s="184">
        <v>131.35</v>
      </c>
      <c r="F85" s="317"/>
      <c r="G85" s="318"/>
      <c r="H85" s="318"/>
      <c r="I85" s="328"/>
      <c r="J85" s="329"/>
      <c r="K85" s="328"/>
      <c r="L85" s="318"/>
      <c r="M85" s="318"/>
    </row>
    <row r="86" ht="15" customHeight="1" spans="1:13">
      <c r="A86" s="316">
        <v>2089999</v>
      </c>
      <c r="B86" s="316" t="s">
        <v>144</v>
      </c>
      <c r="C86" s="178">
        <v>131.35</v>
      </c>
      <c r="D86" s="313"/>
      <c r="E86" s="178">
        <v>131.35</v>
      </c>
      <c r="F86" s="317"/>
      <c r="G86" s="318"/>
      <c r="H86" s="318"/>
      <c r="I86" s="328"/>
      <c r="J86" s="329"/>
      <c r="K86" s="328"/>
      <c r="L86" s="318"/>
      <c r="M86" s="318"/>
    </row>
    <row r="87" ht="15" customHeight="1" spans="1:13">
      <c r="A87" s="312">
        <v>210</v>
      </c>
      <c r="B87" s="312" t="s">
        <v>145</v>
      </c>
      <c r="C87" s="184">
        <v>405.861804</v>
      </c>
      <c r="D87" s="319"/>
      <c r="E87" s="184">
        <v>405.861804</v>
      </c>
      <c r="F87" s="317"/>
      <c r="G87" s="331"/>
      <c r="H87" s="318"/>
      <c r="I87" s="328"/>
      <c r="J87" s="329"/>
      <c r="K87" s="328"/>
      <c r="L87" s="318"/>
      <c r="M87" s="318"/>
    </row>
    <row r="88" ht="15" customHeight="1" spans="1:13">
      <c r="A88" s="312">
        <v>21004</v>
      </c>
      <c r="B88" s="312" t="s">
        <v>146</v>
      </c>
      <c r="C88" s="184">
        <v>106.6</v>
      </c>
      <c r="D88" s="319"/>
      <c r="E88" s="184">
        <v>106.6</v>
      </c>
      <c r="F88" s="317"/>
      <c r="G88" s="331"/>
      <c r="H88" s="318"/>
      <c r="I88" s="328"/>
      <c r="J88" s="329"/>
      <c r="K88" s="328"/>
      <c r="L88" s="318"/>
      <c r="M88" s="318"/>
    </row>
    <row r="89" customFormat="1" ht="15" customHeight="1" spans="1:13">
      <c r="A89" s="316">
        <v>2100499</v>
      </c>
      <c r="B89" s="316" t="s">
        <v>147</v>
      </c>
      <c r="C89" s="178">
        <v>106.6</v>
      </c>
      <c r="D89" s="313"/>
      <c r="E89" s="178">
        <v>106.6</v>
      </c>
      <c r="F89" s="317"/>
      <c r="G89" s="331"/>
      <c r="H89" s="318"/>
      <c r="I89" s="328"/>
      <c r="J89" s="329"/>
      <c r="K89" s="328"/>
      <c r="L89" s="318"/>
      <c r="M89" s="318"/>
    </row>
    <row r="90" ht="15" customHeight="1" spans="1:13">
      <c r="A90" s="312">
        <v>21007</v>
      </c>
      <c r="B90" s="312" t="s">
        <v>148</v>
      </c>
      <c r="C90" s="184">
        <v>17.18</v>
      </c>
      <c r="D90" s="319"/>
      <c r="E90" s="184">
        <v>17.18</v>
      </c>
      <c r="F90" s="317"/>
      <c r="G90" s="318"/>
      <c r="H90" s="318"/>
      <c r="I90" s="328"/>
      <c r="J90" s="329"/>
      <c r="K90" s="328"/>
      <c r="L90" s="318"/>
      <c r="M90" s="318"/>
    </row>
    <row r="91" ht="15" customHeight="1" spans="1:13">
      <c r="A91" s="316">
        <v>2100717</v>
      </c>
      <c r="B91" s="316" t="s">
        <v>149</v>
      </c>
      <c r="C91" s="178">
        <v>17.18</v>
      </c>
      <c r="D91" s="313"/>
      <c r="E91" s="178">
        <v>17.18</v>
      </c>
      <c r="F91" s="317"/>
      <c r="G91" s="318"/>
      <c r="H91" s="318"/>
      <c r="I91" s="328"/>
      <c r="J91" s="329"/>
      <c r="K91" s="328"/>
      <c r="L91" s="318"/>
      <c r="M91" s="318"/>
    </row>
    <row r="92" s="136" customFormat="1" ht="15" customHeight="1" spans="1:13">
      <c r="A92" s="312">
        <v>21011</v>
      </c>
      <c r="B92" s="312" t="s">
        <v>150</v>
      </c>
      <c r="C92" s="184">
        <v>280.581804</v>
      </c>
      <c r="D92" s="313"/>
      <c r="E92" s="184">
        <v>280.581804</v>
      </c>
      <c r="F92" s="314"/>
      <c r="G92" s="332"/>
      <c r="H92" s="315"/>
      <c r="I92" s="326"/>
      <c r="J92" s="327"/>
      <c r="K92" s="326"/>
      <c r="L92" s="315"/>
      <c r="M92" s="315"/>
    </row>
    <row r="93" ht="15" customHeight="1" spans="1:13">
      <c r="A93" s="316">
        <v>2101101</v>
      </c>
      <c r="B93" s="204" t="s">
        <v>151</v>
      </c>
      <c r="C93" s="185">
        <v>110.919444</v>
      </c>
      <c r="D93" s="313"/>
      <c r="E93" s="185">
        <v>110.919444</v>
      </c>
      <c r="F93" s="317"/>
      <c r="G93" s="318"/>
      <c r="H93" s="318"/>
      <c r="I93" s="328"/>
      <c r="J93" s="329"/>
      <c r="K93" s="328"/>
      <c r="L93" s="318"/>
      <c r="M93" s="318"/>
    </row>
    <row r="94" ht="15" customHeight="1" spans="1:13">
      <c r="A94" s="316">
        <v>2101102</v>
      </c>
      <c r="B94" s="204" t="s">
        <v>152</v>
      </c>
      <c r="C94" s="185">
        <v>98.544216</v>
      </c>
      <c r="D94" s="313"/>
      <c r="E94" s="185">
        <v>98.544216</v>
      </c>
      <c r="F94" s="317"/>
      <c r="G94" s="318"/>
      <c r="H94" s="318"/>
      <c r="I94" s="328"/>
      <c r="J94" s="329"/>
      <c r="K94" s="328"/>
      <c r="L94" s="318"/>
      <c r="M94" s="318"/>
    </row>
    <row r="95" ht="15" customHeight="1" spans="1:13">
      <c r="A95" s="316">
        <v>2101103</v>
      </c>
      <c r="B95" s="204" t="s">
        <v>153</v>
      </c>
      <c r="C95" s="185">
        <v>71.118144</v>
      </c>
      <c r="D95" s="313"/>
      <c r="E95" s="185">
        <v>71.118144</v>
      </c>
      <c r="F95" s="317"/>
      <c r="G95" s="318"/>
      <c r="H95" s="318"/>
      <c r="I95" s="328"/>
      <c r="J95" s="329"/>
      <c r="K95" s="328"/>
      <c r="L95" s="318"/>
      <c r="M95" s="318"/>
    </row>
    <row r="96" ht="15" customHeight="1" spans="1:13">
      <c r="A96" s="312">
        <v>21014</v>
      </c>
      <c r="B96" s="312" t="s">
        <v>154</v>
      </c>
      <c r="C96" s="184">
        <v>1.5</v>
      </c>
      <c r="D96" s="319"/>
      <c r="E96" s="184">
        <v>1.5</v>
      </c>
      <c r="F96" s="317"/>
      <c r="G96" s="318"/>
      <c r="H96" s="318"/>
      <c r="I96" s="328"/>
      <c r="J96" s="329"/>
      <c r="K96" s="328"/>
      <c r="L96" s="318"/>
      <c r="M96" s="318"/>
    </row>
    <row r="97" ht="15" customHeight="1" spans="1:13">
      <c r="A97" s="316">
        <v>2101401</v>
      </c>
      <c r="B97" s="316" t="s">
        <v>155</v>
      </c>
      <c r="C97" s="178">
        <v>1.5</v>
      </c>
      <c r="D97" s="313"/>
      <c r="E97" s="178">
        <v>1.5</v>
      </c>
      <c r="F97" s="317"/>
      <c r="G97" s="318"/>
      <c r="H97" s="318"/>
      <c r="I97" s="328"/>
      <c r="J97" s="329"/>
      <c r="K97" s="328"/>
      <c r="L97" s="318"/>
      <c r="M97" s="318"/>
    </row>
    <row r="98" ht="15" customHeight="1" spans="1:13">
      <c r="A98" s="312">
        <v>211</v>
      </c>
      <c r="B98" s="312" t="s">
        <v>156</v>
      </c>
      <c r="C98" s="184">
        <v>297.203824</v>
      </c>
      <c r="D98" s="319"/>
      <c r="E98" s="184">
        <v>297.203824</v>
      </c>
      <c r="F98" s="317"/>
      <c r="G98" s="318"/>
      <c r="H98" s="318"/>
      <c r="I98" s="328"/>
      <c r="J98" s="329"/>
      <c r="K98" s="328"/>
      <c r="L98" s="318"/>
      <c r="M98" s="318"/>
    </row>
    <row r="99" ht="15" customHeight="1" spans="1:13">
      <c r="A99" s="312">
        <v>21102</v>
      </c>
      <c r="B99" s="312" t="s">
        <v>157</v>
      </c>
      <c r="C99" s="184">
        <v>20</v>
      </c>
      <c r="D99" s="319"/>
      <c r="E99" s="184">
        <v>20</v>
      </c>
      <c r="F99" s="317"/>
      <c r="G99" s="318"/>
      <c r="H99" s="318"/>
      <c r="I99" s="328"/>
      <c r="J99" s="329"/>
      <c r="K99" s="328"/>
      <c r="L99" s="318"/>
      <c r="M99" s="318"/>
    </row>
    <row r="100" ht="15" customHeight="1" spans="1:13">
      <c r="A100" s="316">
        <v>2110299</v>
      </c>
      <c r="B100" s="316" t="s">
        <v>158</v>
      </c>
      <c r="C100" s="178">
        <v>20</v>
      </c>
      <c r="D100" s="313"/>
      <c r="E100" s="178">
        <v>20</v>
      </c>
      <c r="F100" s="317"/>
      <c r="G100" s="318"/>
      <c r="H100" s="318"/>
      <c r="I100" s="328"/>
      <c r="J100" s="329"/>
      <c r="K100" s="328"/>
      <c r="L100" s="318"/>
      <c r="M100" s="318"/>
    </row>
    <row r="101" ht="15" customHeight="1" spans="1:13">
      <c r="A101" s="316">
        <v>21103</v>
      </c>
      <c r="B101" s="316" t="s">
        <v>159</v>
      </c>
      <c r="C101" s="184">
        <v>267.78794</v>
      </c>
      <c r="D101" s="313"/>
      <c r="E101" s="184">
        <v>267.78794</v>
      </c>
      <c r="F101" s="317"/>
      <c r="G101" s="318"/>
      <c r="H101" s="318"/>
      <c r="I101" s="328"/>
      <c r="J101" s="329"/>
      <c r="K101" s="328"/>
      <c r="L101" s="318"/>
      <c r="M101" s="318"/>
    </row>
    <row r="102" ht="15" customHeight="1" spans="1:13">
      <c r="A102" s="316">
        <v>2110301</v>
      </c>
      <c r="B102" s="316" t="s">
        <v>160</v>
      </c>
      <c r="C102" s="178">
        <v>267.78794</v>
      </c>
      <c r="D102" s="313"/>
      <c r="E102" s="178">
        <v>267.78794</v>
      </c>
      <c r="F102" s="317"/>
      <c r="G102" s="318"/>
      <c r="H102" s="318"/>
      <c r="I102" s="328"/>
      <c r="J102" s="329"/>
      <c r="K102" s="328"/>
      <c r="L102" s="318"/>
      <c r="M102" s="318"/>
    </row>
    <row r="103" ht="15" customHeight="1" spans="1:13">
      <c r="A103" s="316">
        <v>21199</v>
      </c>
      <c r="B103" s="312" t="s">
        <v>161</v>
      </c>
      <c r="C103" s="184">
        <v>9.415884</v>
      </c>
      <c r="D103" s="319"/>
      <c r="E103" s="184">
        <v>9.415884</v>
      </c>
      <c r="F103" s="317"/>
      <c r="G103" s="318"/>
      <c r="H103" s="318"/>
      <c r="I103" s="328"/>
      <c r="J103" s="329"/>
      <c r="K103" s="328"/>
      <c r="L103" s="318"/>
      <c r="M103" s="318"/>
    </row>
    <row r="104" ht="15" customHeight="1" spans="1:13">
      <c r="A104" s="316">
        <v>2119999</v>
      </c>
      <c r="B104" s="316" t="s">
        <v>161</v>
      </c>
      <c r="C104" s="178">
        <v>9.415884</v>
      </c>
      <c r="D104" s="313"/>
      <c r="E104" s="178">
        <v>9.415884</v>
      </c>
      <c r="F104" s="317"/>
      <c r="G104" s="318"/>
      <c r="H104" s="318"/>
      <c r="I104" s="328"/>
      <c r="J104" s="329"/>
      <c r="K104" s="328"/>
      <c r="L104" s="318"/>
      <c r="M104" s="318"/>
    </row>
    <row r="105" s="290" customFormat="1" ht="15" customHeight="1" spans="1:13">
      <c r="A105" s="333">
        <v>212</v>
      </c>
      <c r="B105" s="333" t="s">
        <v>162</v>
      </c>
      <c r="C105" s="334">
        <v>2705.978508</v>
      </c>
      <c r="D105" s="335">
        <v>10</v>
      </c>
      <c r="E105" s="334">
        <v>2695.978508</v>
      </c>
      <c r="F105" s="336"/>
      <c r="G105" s="337"/>
      <c r="H105" s="337"/>
      <c r="I105" s="345"/>
      <c r="J105" s="346"/>
      <c r="K105" s="345"/>
      <c r="L105" s="335"/>
      <c r="M105" s="337"/>
    </row>
    <row r="106" customFormat="1" ht="15" customHeight="1" spans="1:13">
      <c r="A106" s="312">
        <v>21201</v>
      </c>
      <c r="B106" s="312" t="s">
        <v>163</v>
      </c>
      <c r="C106" s="184">
        <v>91.3606</v>
      </c>
      <c r="D106" s="318"/>
      <c r="E106" s="184">
        <v>91.3606</v>
      </c>
      <c r="F106" s="317"/>
      <c r="G106" s="318"/>
      <c r="H106" s="318"/>
      <c r="I106" s="328"/>
      <c r="J106" s="329"/>
      <c r="K106" s="328"/>
      <c r="L106" s="318"/>
      <c r="M106" s="318"/>
    </row>
    <row r="107" customFormat="1" ht="15" customHeight="1" spans="1:13">
      <c r="A107" s="316">
        <v>2120104</v>
      </c>
      <c r="B107" s="316" t="s">
        <v>164</v>
      </c>
      <c r="C107" s="178">
        <v>91.3606</v>
      </c>
      <c r="D107" s="318"/>
      <c r="E107" s="178">
        <v>91.3606</v>
      </c>
      <c r="F107" s="317"/>
      <c r="G107" s="318"/>
      <c r="H107" s="318"/>
      <c r="I107" s="328"/>
      <c r="J107" s="329"/>
      <c r="K107" s="328"/>
      <c r="L107" s="318"/>
      <c r="M107" s="318"/>
    </row>
    <row r="108" customFormat="1" ht="15" customHeight="1" spans="1:13">
      <c r="A108" s="312">
        <v>21202</v>
      </c>
      <c r="B108" s="312" t="s">
        <v>165</v>
      </c>
      <c r="C108" s="198">
        <v>15</v>
      </c>
      <c r="D108" s="318"/>
      <c r="E108" s="198">
        <v>15</v>
      </c>
      <c r="F108" s="317"/>
      <c r="G108" s="318"/>
      <c r="H108" s="318"/>
      <c r="I108" s="328"/>
      <c r="J108" s="329"/>
      <c r="K108" s="328"/>
      <c r="L108" s="318"/>
      <c r="M108" s="318"/>
    </row>
    <row r="109" customFormat="1" ht="15" customHeight="1" spans="1:13">
      <c r="A109" s="316">
        <v>2120201</v>
      </c>
      <c r="B109" s="316" t="s">
        <v>165</v>
      </c>
      <c r="C109" s="185">
        <v>15</v>
      </c>
      <c r="D109" s="318"/>
      <c r="E109" s="185">
        <v>15</v>
      </c>
      <c r="F109" s="317"/>
      <c r="G109" s="318"/>
      <c r="H109" s="318"/>
      <c r="I109" s="328"/>
      <c r="J109" s="329"/>
      <c r="K109" s="328"/>
      <c r="L109" s="318"/>
      <c r="M109" s="318"/>
    </row>
    <row r="110" customFormat="1" ht="15" customHeight="1" spans="1:13">
      <c r="A110" s="312">
        <v>21203</v>
      </c>
      <c r="B110" s="312" t="s">
        <v>166</v>
      </c>
      <c r="C110" s="184">
        <v>11.36</v>
      </c>
      <c r="D110" s="318"/>
      <c r="E110" s="184">
        <v>11.36</v>
      </c>
      <c r="F110" s="317"/>
      <c r="G110" s="318"/>
      <c r="H110" s="318"/>
      <c r="I110" s="328"/>
      <c r="J110" s="329"/>
      <c r="K110" s="328"/>
      <c r="L110" s="318"/>
      <c r="M110" s="318"/>
    </row>
    <row r="111" customFormat="1" ht="15" customHeight="1" spans="1:13">
      <c r="A111" s="316">
        <v>2120399</v>
      </c>
      <c r="B111" s="316" t="s">
        <v>167</v>
      </c>
      <c r="C111" s="178">
        <v>11.36</v>
      </c>
      <c r="D111" s="318"/>
      <c r="E111" s="178">
        <v>11.36</v>
      </c>
      <c r="F111" s="317"/>
      <c r="G111" s="318"/>
      <c r="H111" s="318"/>
      <c r="I111" s="328"/>
      <c r="J111" s="329"/>
      <c r="K111" s="328"/>
      <c r="L111" s="318"/>
      <c r="M111" s="318"/>
    </row>
    <row r="112" s="136" customFormat="1" ht="15" customHeight="1" spans="1:13">
      <c r="A112" s="312">
        <v>21205</v>
      </c>
      <c r="B112" s="312" t="s">
        <v>168</v>
      </c>
      <c r="C112" s="184">
        <v>516.371</v>
      </c>
      <c r="D112" s="338">
        <v>10</v>
      </c>
      <c r="E112" s="184">
        <v>506.371</v>
      </c>
      <c r="F112" s="339"/>
      <c r="G112" s="315"/>
      <c r="H112" s="315"/>
      <c r="I112" s="326"/>
      <c r="J112" s="327"/>
      <c r="K112" s="326"/>
      <c r="L112" s="338"/>
      <c r="M112" s="315"/>
    </row>
    <row r="113" ht="15" customHeight="1" spans="1:13">
      <c r="A113" s="316">
        <v>2120501</v>
      </c>
      <c r="B113" s="316" t="s">
        <v>168</v>
      </c>
      <c r="C113" s="178">
        <v>336.371</v>
      </c>
      <c r="D113" s="338">
        <v>10</v>
      </c>
      <c r="E113" s="178">
        <v>326.371</v>
      </c>
      <c r="F113" s="317"/>
      <c r="G113" s="318"/>
      <c r="H113" s="318"/>
      <c r="I113" s="328"/>
      <c r="J113" s="329"/>
      <c r="K113" s="328"/>
      <c r="L113" s="338"/>
      <c r="M113" s="318"/>
    </row>
    <row r="114" ht="15" customHeight="1" spans="1:13">
      <c r="A114" s="316">
        <v>2120598</v>
      </c>
      <c r="B114" s="316" t="s">
        <v>169</v>
      </c>
      <c r="C114" s="183">
        <v>180</v>
      </c>
      <c r="D114" s="340"/>
      <c r="E114" s="183">
        <v>180</v>
      </c>
      <c r="F114" s="341"/>
      <c r="G114" s="342"/>
      <c r="H114" s="342"/>
      <c r="I114" s="347"/>
      <c r="J114" s="348"/>
      <c r="K114" s="347"/>
      <c r="L114" s="342"/>
      <c r="M114" s="342"/>
    </row>
    <row r="115" ht="15" customHeight="1" spans="1:13">
      <c r="A115" s="312">
        <v>21299</v>
      </c>
      <c r="B115" s="312" t="s">
        <v>170</v>
      </c>
      <c r="C115" s="181">
        <v>2071.886908</v>
      </c>
      <c r="D115" s="343"/>
      <c r="E115" s="181">
        <v>2071.886908</v>
      </c>
      <c r="F115" s="341"/>
      <c r="G115" s="342"/>
      <c r="H115" s="342"/>
      <c r="I115" s="347"/>
      <c r="J115" s="348"/>
      <c r="K115" s="347"/>
      <c r="L115" s="342"/>
      <c r="M115" s="342"/>
    </row>
    <row r="116" ht="15" customHeight="1" spans="1:13">
      <c r="A116" s="316">
        <v>2129999</v>
      </c>
      <c r="B116" s="316" t="s">
        <v>170</v>
      </c>
      <c r="C116" s="183">
        <v>2071.886908</v>
      </c>
      <c r="D116" s="340"/>
      <c r="E116" s="183">
        <v>2071.886908</v>
      </c>
      <c r="F116" s="341"/>
      <c r="G116" s="342"/>
      <c r="H116" s="342"/>
      <c r="I116" s="347"/>
      <c r="J116" s="348"/>
      <c r="K116" s="347"/>
      <c r="L116" s="342"/>
      <c r="M116" s="342"/>
    </row>
    <row r="117" ht="15" customHeight="1" spans="1:13">
      <c r="A117" s="312">
        <v>213</v>
      </c>
      <c r="B117" s="312" t="s">
        <v>171</v>
      </c>
      <c r="C117" s="184">
        <v>836.3</v>
      </c>
      <c r="D117" s="319"/>
      <c r="E117" s="184">
        <v>836.3</v>
      </c>
      <c r="F117" s="317"/>
      <c r="G117" s="318"/>
      <c r="H117" s="318"/>
      <c r="I117" s="328"/>
      <c r="J117" s="329"/>
      <c r="K117" s="328"/>
      <c r="L117" s="318"/>
      <c r="M117" s="318"/>
    </row>
    <row r="118" ht="15" customHeight="1" spans="1:13">
      <c r="A118" s="312">
        <v>21302</v>
      </c>
      <c r="B118" s="312" t="s">
        <v>172</v>
      </c>
      <c r="C118" s="184">
        <v>817.5</v>
      </c>
      <c r="D118" s="319"/>
      <c r="E118" s="184">
        <v>817.5</v>
      </c>
      <c r="F118" s="317"/>
      <c r="G118" s="318"/>
      <c r="H118" s="318"/>
      <c r="I118" s="328"/>
      <c r="J118" s="329"/>
      <c r="K118" s="328"/>
      <c r="L118" s="318"/>
      <c r="M118" s="318"/>
    </row>
    <row r="119" ht="15" customHeight="1" spans="1:13">
      <c r="A119" s="316">
        <v>2130205</v>
      </c>
      <c r="B119" s="312" t="s">
        <v>173</v>
      </c>
      <c r="C119" s="178">
        <v>800</v>
      </c>
      <c r="D119" s="313"/>
      <c r="E119" s="178">
        <v>800</v>
      </c>
      <c r="F119" s="317"/>
      <c r="G119" s="318"/>
      <c r="H119" s="318"/>
      <c r="I119" s="328"/>
      <c r="J119" s="329"/>
      <c r="K119" s="328"/>
      <c r="L119" s="318"/>
      <c r="M119" s="318"/>
    </row>
    <row r="120" ht="15" customHeight="1" spans="1:13">
      <c r="A120" s="316">
        <v>2130234</v>
      </c>
      <c r="B120" s="312" t="s">
        <v>174</v>
      </c>
      <c r="C120" s="178">
        <v>17.5</v>
      </c>
      <c r="D120" s="313"/>
      <c r="E120" s="178">
        <v>17.5</v>
      </c>
      <c r="F120" s="317"/>
      <c r="G120" s="318"/>
      <c r="H120" s="318"/>
      <c r="I120" s="328"/>
      <c r="J120" s="329"/>
      <c r="K120" s="328"/>
      <c r="L120" s="318"/>
      <c r="M120" s="318"/>
    </row>
    <row r="121" ht="15" customHeight="1" spans="1:13">
      <c r="A121" s="312">
        <v>21303</v>
      </c>
      <c r="B121" s="312" t="s">
        <v>175</v>
      </c>
      <c r="C121" s="184">
        <v>18.8</v>
      </c>
      <c r="D121" s="319"/>
      <c r="E121" s="184">
        <v>18.8</v>
      </c>
      <c r="F121" s="317"/>
      <c r="G121" s="318"/>
      <c r="H121" s="318"/>
      <c r="I121" s="328"/>
      <c r="J121" s="329"/>
      <c r="K121" s="328"/>
      <c r="L121" s="318"/>
      <c r="M121" s="318"/>
    </row>
    <row r="122" ht="15" customHeight="1" spans="1:13">
      <c r="A122" s="316">
        <v>2130311</v>
      </c>
      <c r="B122" s="316" t="s">
        <v>176</v>
      </c>
      <c r="C122" s="178">
        <v>15.8</v>
      </c>
      <c r="D122" s="313"/>
      <c r="E122" s="178">
        <v>15.8</v>
      </c>
      <c r="F122" s="317"/>
      <c r="G122" s="318"/>
      <c r="H122" s="318"/>
      <c r="I122" s="328"/>
      <c r="J122" s="329"/>
      <c r="K122" s="328"/>
      <c r="L122" s="318"/>
      <c r="M122" s="318"/>
    </row>
    <row r="123" ht="15" customHeight="1" spans="1:13">
      <c r="A123" s="316">
        <v>2130399</v>
      </c>
      <c r="B123" s="316" t="s">
        <v>177</v>
      </c>
      <c r="C123" s="178">
        <v>3</v>
      </c>
      <c r="D123" s="313"/>
      <c r="E123" s="178">
        <v>3</v>
      </c>
      <c r="F123" s="317"/>
      <c r="G123" s="318"/>
      <c r="H123" s="318"/>
      <c r="I123" s="328"/>
      <c r="J123" s="329"/>
      <c r="K123" s="328"/>
      <c r="L123" s="318"/>
      <c r="M123" s="318"/>
    </row>
    <row r="124" s="136" customFormat="1" ht="15" customHeight="1" spans="1:13">
      <c r="A124" s="312">
        <v>214</v>
      </c>
      <c r="B124" s="312" t="s">
        <v>178</v>
      </c>
      <c r="C124" s="184">
        <v>173.2</v>
      </c>
      <c r="D124" s="319"/>
      <c r="E124" s="184">
        <v>173.2</v>
      </c>
      <c r="F124" s="314"/>
      <c r="G124" s="315"/>
      <c r="H124" s="315"/>
      <c r="I124" s="326"/>
      <c r="J124" s="327"/>
      <c r="K124" s="326"/>
      <c r="L124" s="315"/>
      <c r="M124" s="315"/>
    </row>
    <row r="125" s="136" customFormat="1" ht="15" customHeight="1" spans="1:13">
      <c r="A125" s="312">
        <v>21401</v>
      </c>
      <c r="B125" s="312" t="s">
        <v>179</v>
      </c>
      <c r="C125" s="184">
        <v>122.2</v>
      </c>
      <c r="D125" s="319"/>
      <c r="E125" s="184">
        <v>122.2</v>
      </c>
      <c r="F125" s="314"/>
      <c r="G125" s="315"/>
      <c r="H125" s="315"/>
      <c r="I125" s="326"/>
      <c r="J125" s="327"/>
      <c r="K125" s="326"/>
      <c r="L125" s="315"/>
      <c r="M125" s="315"/>
    </row>
    <row r="126" ht="15" customHeight="1" spans="1:13">
      <c r="A126" s="312">
        <v>2140112</v>
      </c>
      <c r="B126" s="316" t="s">
        <v>180</v>
      </c>
      <c r="C126" s="178">
        <v>122.2</v>
      </c>
      <c r="D126" s="313"/>
      <c r="E126" s="178">
        <v>122.2</v>
      </c>
      <c r="F126" s="317"/>
      <c r="G126" s="318"/>
      <c r="H126" s="318"/>
      <c r="I126" s="328"/>
      <c r="J126" s="329"/>
      <c r="K126" s="328"/>
      <c r="L126" s="318"/>
      <c r="M126" s="318"/>
    </row>
    <row r="127" ht="15" customHeight="1" spans="1:13">
      <c r="A127" s="312">
        <v>21402</v>
      </c>
      <c r="B127" s="312" t="s">
        <v>181</v>
      </c>
      <c r="C127" s="184">
        <v>51</v>
      </c>
      <c r="D127" s="319"/>
      <c r="E127" s="184">
        <v>51</v>
      </c>
      <c r="F127" s="317"/>
      <c r="G127" s="318"/>
      <c r="H127" s="318"/>
      <c r="I127" s="328"/>
      <c r="J127" s="329"/>
      <c r="K127" s="328"/>
      <c r="L127" s="318"/>
      <c r="M127" s="318"/>
    </row>
    <row r="128" ht="15" customHeight="1" spans="1:13">
      <c r="A128" s="312">
        <v>2140206</v>
      </c>
      <c r="B128" s="316" t="s">
        <v>182</v>
      </c>
      <c r="C128" s="178">
        <v>51</v>
      </c>
      <c r="D128" s="313"/>
      <c r="E128" s="178">
        <v>51</v>
      </c>
      <c r="F128" s="317"/>
      <c r="G128" s="318"/>
      <c r="H128" s="318"/>
      <c r="I128" s="328"/>
      <c r="J128" s="329"/>
      <c r="K128" s="328"/>
      <c r="L128" s="318"/>
      <c r="M128" s="318"/>
    </row>
    <row r="129" s="136" customFormat="1" ht="15" customHeight="1" spans="1:13">
      <c r="A129" s="312">
        <v>221</v>
      </c>
      <c r="B129" s="312" t="s">
        <v>183</v>
      </c>
      <c r="C129" s="184">
        <v>160</v>
      </c>
      <c r="D129" s="319"/>
      <c r="E129" s="184">
        <v>160</v>
      </c>
      <c r="F129" s="314"/>
      <c r="G129" s="315"/>
      <c r="H129" s="315"/>
      <c r="I129" s="326"/>
      <c r="J129" s="327"/>
      <c r="K129" s="326"/>
      <c r="L129" s="315"/>
      <c r="M129" s="315"/>
    </row>
    <row r="130" s="136" customFormat="1" ht="15" customHeight="1" spans="1:13">
      <c r="A130" s="312">
        <v>22101</v>
      </c>
      <c r="B130" s="312" t="s">
        <v>184</v>
      </c>
      <c r="C130" s="184">
        <v>160</v>
      </c>
      <c r="D130" s="319"/>
      <c r="E130" s="184">
        <v>160</v>
      </c>
      <c r="F130" s="314"/>
      <c r="G130" s="315"/>
      <c r="H130" s="315"/>
      <c r="I130" s="326"/>
      <c r="J130" s="327"/>
      <c r="K130" s="326"/>
      <c r="L130" s="315"/>
      <c r="M130" s="315"/>
    </row>
    <row r="131" s="136" customFormat="1" ht="15" customHeight="1" spans="1:13">
      <c r="A131" s="312">
        <v>2210108</v>
      </c>
      <c r="B131" s="312" t="s">
        <v>185</v>
      </c>
      <c r="C131" s="178">
        <v>160</v>
      </c>
      <c r="D131" s="313"/>
      <c r="E131" s="178">
        <v>160</v>
      </c>
      <c r="F131" s="314"/>
      <c r="G131" s="315"/>
      <c r="H131" s="315"/>
      <c r="I131" s="326"/>
      <c r="J131" s="327"/>
      <c r="K131" s="326"/>
      <c r="L131" s="315"/>
      <c r="M131" s="315"/>
    </row>
    <row r="132" ht="15" customHeight="1" spans="1:13">
      <c r="A132" s="312">
        <v>224</v>
      </c>
      <c r="B132" s="312" t="s">
        <v>186</v>
      </c>
      <c r="C132" s="184">
        <v>371.17212</v>
      </c>
      <c r="D132" s="319"/>
      <c r="E132" s="184">
        <v>371.17212</v>
      </c>
      <c r="F132" s="317"/>
      <c r="G132" s="318"/>
      <c r="H132" s="318"/>
      <c r="I132" s="328"/>
      <c r="J132" s="329"/>
      <c r="K132" s="328"/>
      <c r="L132" s="318"/>
      <c r="M132" s="318"/>
    </row>
    <row r="133" ht="15" customHeight="1" spans="1:13">
      <c r="A133" s="312">
        <v>22401</v>
      </c>
      <c r="B133" s="312" t="s">
        <v>187</v>
      </c>
      <c r="C133" s="184">
        <v>324.67212</v>
      </c>
      <c r="D133" s="319"/>
      <c r="E133" s="184">
        <v>324.67212</v>
      </c>
      <c r="F133" s="317"/>
      <c r="G133" s="318"/>
      <c r="H133" s="318"/>
      <c r="I133" s="328"/>
      <c r="J133" s="329"/>
      <c r="K133" s="328"/>
      <c r="L133" s="318"/>
      <c r="M133" s="318"/>
    </row>
    <row r="134" ht="15" customHeight="1" spans="1:13">
      <c r="A134" s="312">
        <v>2240106</v>
      </c>
      <c r="B134" s="349" t="s">
        <v>188</v>
      </c>
      <c r="C134" s="178">
        <v>324.67212</v>
      </c>
      <c r="D134" s="313"/>
      <c r="E134" s="178">
        <v>324.67212</v>
      </c>
      <c r="F134" s="317"/>
      <c r="G134" s="318"/>
      <c r="H134" s="318"/>
      <c r="I134" s="328"/>
      <c r="J134" s="329"/>
      <c r="K134" s="328"/>
      <c r="L134" s="318"/>
      <c r="M134" s="318"/>
    </row>
    <row r="135" ht="15" customHeight="1" spans="1:13">
      <c r="A135" s="312">
        <v>22402</v>
      </c>
      <c r="B135" s="312" t="s">
        <v>189</v>
      </c>
      <c r="C135" s="184">
        <v>31.5</v>
      </c>
      <c r="D135" s="319"/>
      <c r="E135" s="184">
        <v>31.5</v>
      </c>
      <c r="F135" s="317"/>
      <c r="G135" s="318"/>
      <c r="H135" s="318"/>
      <c r="I135" s="328"/>
      <c r="J135" s="329"/>
      <c r="K135" s="328"/>
      <c r="L135" s="318"/>
      <c r="M135" s="318"/>
    </row>
    <row r="136" ht="15" customHeight="1" spans="1:13">
      <c r="A136" s="316">
        <v>2240204</v>
      </c>
      <c r="B136" s="350" t="s">
        <v>190</v>
      </c>
      <c r="C136" s="185">
        <v>28.5</v>
      </c>
      <c r="D136" s="313"/>
      <c r="E136" s="185">
        <v>28.5</v>
      </c>
      <c r="F136" s="317"/>
      <c r="G136" s="318"/>
      <c r="H136" s="318"/>
      <c r="I136" s="328"/>
      <c r="J136" s="329"/>
      <c r="K136" s="328"/>
      <c r="L136" s="318"/>
      <c r="M136" s="318"/>
    </row>
    <row r="137" ht="15" customHeight="1" spans="1:13">
      <c r="A137" s="316">
        <v>2240299</v>
      </c>
      <c r="B137" s="350" t="s">
        <v>191</v>
      </c>
      <c r="C137" s="185">
        <v>3</v>
      </c>
      <c r="D137" s="313"/>
      <c r="E137" s="185">
        <v>3</v>
      </c>
      <c r="F137" s="317"/>
      <c r="G137" s="318"/>
      <c r="H137" s="318"/>
      <c r="I137" s="328"/>
      <c r="J137" s="329"/>
      <c r="K137" s="328"/>
      <c r="L137" s="318"/>
      <c r="M137" s="318"/>
    </row>
    <row r="138" s="136" customFormat="1" ht="15" customHeight="1" spans="1:13">
      <c r="A138" s="312">
        <v>22499</v>
      </c>
      <c r="B138" s="312" t="s">
        <v>192</v>
      </c>
      <c r="C138" s="198">
        <v>15</v>
      </c>
      <c r="D138" s="319"/>
      <c r="E138" s="198">
        <v>15</v>
      </c>
      <c r="F138" s="314"/>
      <c r="G138" s="315"/>
      <c r="H138" s="315"/>
      <c r="I138" s="326"/>
      <c r="J138" s="327"/>
      <c r="K138" s="326"/>
      <c r="L138" s="315"/>
      <c r="M138" s="315"/>
    </row>
    <row r="139" ht="15" customHeight="1" spans="1:13">
      <c r="A139" s="316">
        <v>2249999</v>
      </c>
      <c r="B139" s="316" t="s">
        <v>192</v>
      </c>
      <c r="C139" s="178">
        <v>15</v>
      </c>
      <c r="D139" s="313"/>
      <c r="E139" s="178">
        <v>15</v>
      </c>
      <c r="F139" s="317"/>
      <c r="G139" s="318"/>
      <c r="H139" s="318"/>
      <c r="I139" s="328"/>
      <c r="J139" s="329"/>
      <c r="K139" s="328"/>
      <c r="L139" s="318"/>
      <c r="M139" s="318"/>
    </row>
    <row r="140" ht="15" customHeight="1" spans="1:13">
      <c r="A140" s="351" t="s">
        <v>193</v>
      </c>
      <c r="B140" s="351"/>
      <c r="C140" s="352">
        <v>17261.99395</v>
      </c>
      <c r="D140" s="353">
        <v>10</v>
      </c>
      <c r="E140" s="352">
        <v>17251.99395</v>
      </c>
      <c r="F140" s="354"/>
      <c r="G140" s="315"/>
      <c r="H140" s="315"/>
      <c r="I140" s="326"/>
      <c r="J140" s="327"/>
      <c r="K140" s="326"/>
      <c r="L140" s="353"/>
      <c r="M140" s="315"/>
    </row>
    <row r="141" customHeight="1" spans="5:5">
      <c r="E141" s="355"/>
    </row>
    <row r="142" hidden="1" customHeight="1" spans="4:4">
      <c r="D142" s="291"/>
    </row>
  </sheetData>
  <mergeCells count="14">
    <mergeCell ref="A1:M1"/>
    <mergeCell ref="L2:M2"/>
    <mergeCell ref="A3:B3"/>
    <mergeCell ref="G3:H3"/>
    <mergeCell ref="A140:B140"/>
    <mergeCell ref="C3:C4"/>
    <mergeCell ref="D3:D4"/>
    <mergeCell ref="E3:E4"/>
    <mergeCell ref="F3:F4"/>
    <mergeCell ref="I3:I4"/>
    <mergeCell ref="J3:J4"/>
    <mergeCell ref="K3:K4"/>
    <mergeCell ref="L3:L4"/>
    <mergeCell ref="M3:M4"/>
  </mergeCells>
  <printOptions horizontalCentered="1"/>
  <pageMargins left="0.16" right="0.39" top="0.2" bottom="1.02" header="0.51" footer="0.55"/>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0"/>
  <sheetViews>
    <sheetView workbookViewId="0">
      <selection activeCell="A189" sqref="$A189:$XFD189"/>
    </sheetView>
  </sheetViews>
  <sheetFormatPr defaultColWidth="9" defaultRowHeight="25" customHeight="1"/>
  <cols>
    <col min="1" max="1" width="9.64166666666667" style="139" customWidth="1"/>
    <col min="2" max="2" width="27.7083333333333" style="139" customWidth="1"/>
    <col min="3" max="3" width="10.3583333333333" style="139" customWidth="1"/>
    <col min="4" max="4" width="17.5" style="139" customWidth="1"/>
    <col min="5" max="5" width="7.5" style="139" customWidth="1"/>
    <col min="6" max="6" width="22.1416666666667" style="139" customWidth="1"/>
    <col min="7" max="7" width="13.425" style="139" customWidth="1"/>
    <col min="8" max="8" width="12.425" style="139" customWidth="1"/>
    <col min="9" max="9" width="13.425" style="262" customWidth="1"/>
    <col min="10" max="10" width="8.70833333333333" style="139" customWidth="1"/>
    <col min="11" max="11" width="11" style="139" customWidth="1"/>
    <col min="12" max="12" width="17.5" style="139" customWidth="1"/>
    <col min="13" max="16384" width="9" style="139"/>
  </cols>
  <sheetData>
    <row r="1" customHeight="1" spans="1:12">
      <c r="A1" s="118" t="s">
        <v>194</v>
      </c>
      <c r="B1" s="118"/>
      <c r="C1" s="118"/>
      <c r="D1" s="118"/>
      <c r="E1" s="118"/>
      <c r="F1" s="118"/>
      <c r="G1" s="263"/>
      <c r="H1" s="263"/>
      <c r="I1" s="281"/>
      <c r="J1" s="118"/>
      <c r="K1" s="118"/>
      <c r="L1" s="118"/>
    </row>
    <row r="2" customHeight="1" spans="1:12">
      <c r="A2" s="264"/>
      <c r="B2" s="265"/>
      <c r="C2" s="265"/>
      <c r="D2" s="265"/>
      <c r="E2" s="265"/>
      <c r="F2" s="265"/>
      <c r="G2" s="265"/>
      <c r="H2" s="265"/>
      <c r="I2" s="282"/>
      <c r="J2" s="265"/>
      <c r="K2" s="264"/>
      <c r="L2" s="283" t="s">
        <v>195</v>
      </c>
    </row>
    <row r="3" customHeight="1" spans="1:12">
      <c r="A3" s="266" t="s">
        <v>54</v>
      </c>
      <c r="B3" s="267"/>
      <c r="C3" s="268" t="s">
        <v>196</v>
      </c>
      <c r="D3" s="269"/>
      <c r="E3" s="268" t="s">
        <v>197</v>
      </c>
      <c r="F3" s="269"/>
      <c r="G3" s="270" t="s">
        <v>55</v>
      </c>
      <c r="H3" s="270" t="s">
        <v>198</v>
      </c>
      <c r="I3" s="270" t="s">
        <v>199</v>
      </c>
      <c r="J3" s="284" t="s">
        <v>200</v>
      </c>
      <c r="K3" s="284" t="s">
        <v>201</v>
      </c>
      <c r="L3" s="284" t="s">
        <v>202</v>
      </c>
    </row>
    <row r="4" customHeight="1" spans="1:12">
      <c r="A4" s="271" t="s">
        <v>65</v>
      </c>
      <c r="B4" s="272" t="s">
        <v>66</v>
      </c>
      <c r="C4" s="273" t="s">
        <v>65</v>
      </c>
      <c r="D4" s="273" t="s">
        <v>66</v>
      </c>
      <c r="E4" s="273" t="s">
        <v>65</v>
      </c>
      <c r="F4" s="273" t="s">
        <v>66</v>
      </c>
      <c r="G4" s="274"/>
      <c r="H4" s="274"/>
      <c r="I4" s="274"/>
      <c r="J4" s="271"/>
      <c r="K4" s="271"/>
      <c r="L4" s="271"/>
    </row>
    <row r="5" s="259" customFormat="1" customHeight="1" spans="1:12">
      <c r="A5" s="275">
        <v>201</v>
      </c>
      <c r="B5" s="275" t="s">
        <v>68</v>
      </c>
      <c r="C5" s="275"/>
      <c r="D5" s="275"/>
      <c r="E5" s="275"/>
      <c r="F5" s="275"/>
      <c r="G5" s="276">
        <f>SUM(H5:I5)</f>
        <v>11299.747042</v>
      </c>
      <c r="H5" s="277">
        <v>2930.34003</v>
      </c>
      <c r="I5" s="276">
        <v>8369.407012</v>
      </c>
      <c r="J5" s="275"/>
      <c r="K5" s="275"/>
      <c r="L5" s="275"/>
    </row>
    <row r="6" s="259" customFormat="1" customHeight="1" spans="1:12">
      <c r="A6" s="278">
        <v>20101</v>
      </c>
      <c r="B6" s="278" t="s">
        <v>69</v>
      </c>
      <c r="C6" s="278"/>
      <c r="D6" s="278"/>
      <c r="E6" s="278"/>
      <c r="F6" s="278"/>
      <c r="G6" s="279">
        <f t="shared" ref="G6:G69" si="0">SUM(H6:I6)</f>
        <v>35.8941</v>
      </c>
      <c r="H6" s="280"/>
      <c r="I6" s="279">
        <v>35.8941</v>
      </c>
      <c r="J6" s="278"/>
      <c r="K6" s="278"/>
      <c r="L6" s="278"/>
    </row>
    <row r="7" s="259" customFormat="1" customHeight="1" spans="1:12">
      <c r="A7" s="278">
        <v>2010108</v>
      </c>
      <c r="B7" s="278" t="s">
        <v>70</v>
      </c>
      <c r="C7" s="278">
        <v>50299</v>
      </c>
      <c r="D7" s="278" t="s">
        <v>203</v>
      </c>
      <c r="E7" s="278">
        <v>30299</v>
      </c>
      <c r="F7" s="278" t="s">
        <v>203</v>
      </c>
      <c r="G7" s="279">
        <f t="shared" si="0"/>
        <v>2.2</v>
      </c>
      <c r="H7" s="280"/>
      <c r="I7" s="279">
        <v>2.2</v>
      </c>
      <c r="J7" s="278"/>
      <c r="K7" s="278"/>
      <c r="L7" s="278"/>
    </row>
    <row r="8" s="259" customFormat="1" customHeight="1" spans="1:12">
      <c r="A8" s="278">
        <v>2010199</v>
      </c>
      <c r="B8" s="278" t="s">
        <v>71</v>
      </c>
      <c r="C8" s="278">
        <v>50205</v>
      </c>
      <c r="D8" s="278" t="s">
        <v>204</v>
      </c>
      <c r="E8" s="278">
        <v>30226</v>
      </c>
      <c r="F8" s="278" t="s">
        <v>205</v>
      </c>
      <c r="G8" s="279">
        <f t="shared" si="0"/>
        <v>13.6941</v>
      </c>
      <c r="H8" s="280"/>
      <c r="I8" s="279">
        <v>13.6941</v>
      </c>
      <c r="J8" s="278"/>
      <c r="K8" s="278"/>
      <c r="L8" s="278"/>
    </row>
    <row r="9" s="260" customFormat="1" customHeight="1" spans="1:12">
      <c r="A9" s="278">
        <v>2010199</v>
      </c>
      <c r="B9" s="278" t="s">
        <v>71</v>
      </c>
      <c r="C9" s="278">
        <v>50299</v>
      </c>
      <c r="D9" s="278" t="s">
        <v>203</v>
      </c>
      <c r="E9" s="278">
        <v>30299</v>
      </c>
      <c r="F9" s="278" t="s">
        <v>203</v>
      </c>
      <c r="G9" s="279">
        <f t="shared" si="0"/>
        <v>20</v>
      </c>
      <c r="H9" s="280"/>
      <c r="I9" s="279">
        <v>20</v>
      </c>
      <c r="J9" s="285"/>
      <c r="K9" s="285"/>
      <c r="L9" s="285"/>
    </row>
    <row r="10" s="260" customFormat="1" customHeight="1" spans="1:12">
      <c r="A10" s="278">
        <v>20103</v>
      </c>
      <c r="B10" s="278" t="s">
        <v>72</v>
      </c>
      <c r="C10" s="278"/>
      <c r="D10" s="278"/>
      <c r="E10" s="278"/>
      <c r="F10" s="278"/>
      <c r="G10" s="279">
        <f t="shared" si="0"/>
        <v>4813.108726</v>
      </c>
      <c r="H10" s="280">
        <v>2930.34003</v>
      </c>
      <c r="I10" s="279">
        <v>1882.768696</v>
      </c>
      <c r="J10" s="285"/>
      <c r="K10" s="285"/>
      <c r="L10" s="285"/>
    </row>
    <row r="11" s="260" customFormat="1" customHeight="1" spans="1:12">
      <c r="A11" s="278">
        <v>2010301</v>
      </c>
      <c r="B11" s="278" t="s">
        <v>73</v>
      </c>
      <c r="C11" s="278">
        <v>50101</v>
      </c>
      <c r="D11" s="278" t="s">
        <v>206</v>
      </c>
      <c r="E11" s="278">
        <v>30101</v>
      </c>
      <c r="F11" s="278" t="s">
        <v>207</v>
      </c>
      <c r="G11" s="279">
        <f t="shared" si="0"/>
        <v>403.3412</v>
      </c>
      <c r="H11" s="280">
        <v>403.3412</v>
      </c>
      <c r="I11" s="279"/>
      <c r="J11" s="285"/>
      <c r="K11" s="285"/>
      <c r="L11" s="285"/>
    </row>
    <row r="12" s="260" customFormat="1" customHeight="1" spans="1:12">
      <c r="A12" s="278">
        <v>2010301</v>
      </c>
      <c r="B12" s="278" t="s">
        <v>73</v>
      </c>
      <c r="C12" s="278"/>
      <c r="D12" s="278"/>
      <c r="E12" s="278">
        <v>30102</v>
      </c>
      <c r="F12" s="278" t="s">
        <v>208</v>
      </c>
      <c r="G12" s="279">
        <f t="shared" si="0"/>
        <v>583.519688</v>
      </c>
      <c r="H12" s="280">
        <v>583.519688</v>
      </c>
      <c r="I12" s="279"/>
      <c r="J12" s="285"/>
      <c r="K12" s="285"/>
      <c r="L12" s="285"/>
    </row>
    <row r="13" s="260" customFormat="1" customHeight="1" spans="1:12">
      <c r="A13" s="278">
        <v>2010301</v>
      </c>
      <c r="B13" s="278" t="s">
        <v>73</v>
      </c>
      <c r="C13" s="278"/>
      <c r="D13" s="278"/>
      <c r="E13" s="278">
        <v>30103</v>
      </c>
      <c r="F13" s="278" t="s">
        <v>209</v>
      </c>
      <c r="G13" s="279">
        <f t="shared" si="0"/>
        <v>372.4323</v>
      </c>
      <c r="H13" s="280">
        <v>372.4323</v>
      </c>
      <c r="I13" s="279"/>
      <c r="J13" s="285"/>
      <c r="K13" s="285"/>
      <c r="L13" s="285"/>
    </row>
    <row r="14" s="260" customFormat="1" customHeight="1" spans="1:12">
      <c r="A14" s="278">
        <v>2010301</v>
      </c>
      <c r="B14" s="278" t="s">
        <v>73</v>
      </c>
      <c r="C14" s="278">
        <v>50102</v>
      </c>
      <c r="D14" s="278" t="s">
        <v>210</v>
      </c>
      <c r="E14" s="278">
        <v>30112</v>
      </c>
      <c r="F14" s="278" t="s">
        <v>211</v>
      </c>
      <c r="G14" s="279">
        <f t="shared" si="0"/>
        <v>15.125316</v>
      </c>
      <c r="H14" s="280">
        <v>15.125316</v>
      </c>
      <c r="I14" s="279"/>
      <c r="J14" s="285"/>
      <c r="K14" s="285"/>
      <c r="L14" s="285"/>
    </row>
    <row r="15" s="260" customFormat="1" customHeight="1" spans="1:12">
      <c r="A15" s="278">
        <v>2010301</v>
      </c>
      <c r="B15" s="278" t="s">
        <v>73</v>
      </c>
      <c r="C15" s="278">
        <v>50103</v>
      </c>
      <c r="D15" s="278" t="s">
        <v>212</v>
      </c>
      <c r="E15" s="278">
        <v>30113</v>
      </c>
      <c r="F15" s="278" t="s">
        <v>212</v>
      </c>
      <c r="G15" s="279">
        <f t="shared" si="0"/>
        <v>133.2528</v>
      </c>
      <c r="H15" s="280">
        <v>133.2528</v>
      </c>
      <c r="I15" s="279"/>
      <c r="J15" s="285"/>
      <c r="K15" s="285"/>
      <c r="L15" s="285"/>
    </row>
    <row r="16" s="260" customFormat="1" customHeight="1" spans="1:12">
      <c r="A16" s="278">
        <v>2010301</v>
      </c>
      <c r="B16" s="278" t="s">
        <v>73</v>
      </c>
      <c r="C16" s="278">
        <v>50201</v>
      </c>
      <c r="D16" s="278" t="s">
        <v>213</v>
      </c>
      <c r="E16" s="278">
        <v>30201</v>
      </c>
      <c r="F16" s="278" t="s">
        <v>214</v>
      </c>
      <c r="G16" s="279">
        <f t="shared" si="0"/>
        <v>13.225</v>
      </c>
      <c r="H16" s="280">
        <v>13.225</v>
      </c>
      <c r="I16" s="279"/>
      <c r="J16" s="285"/>
      <c r="K16" s="285"/>
      <c r="L16" s="285"/>
    </row>
    <row r="17" s="260" customFormat="1" customHeight="1" spans="1:12">
      <c r="A17" s="278">
        <v>2010301</v>
      </c>
      <c r="B17" s="278" t="s">
        <v>73</v>
      </c>
      <c r="C17" s="278"/>
      <c r="D17" s="278"/>
      <c r="E17" s="278">
        <v>30202</v>
      </c>
      <c r="F17" s="278" t="s">
        <v>215</v>
      </c>
      <c r="G17" s="279">
        <f t="shared" si="0"/>
        <v>0.2</v>
      </c>
      <c r="H17" s="280">
        <v>0.2</v>
      </c>
      <c r="I17" s="279"/>
      <c r="J17" s="285"/>
      <c r="K17" s="285"/>
      <c r="L17" s="285"/>
    </row>
    <row r="18" s="260" customFormat="1" customHeight="1" spans="1:12">
      <c r="A18" s="278">
        <v>2010301</v>
      </c>
      <c r="B18" s="278" t="s">
        <v>73</v>
      </c>
      <c r="C18" s="278"/>
      <c r="D18" s="278"/>
      <c r="E18" s="278">
        <v>30204</v>
      </c>
      <c r="F18" s="278" t="s">
        <v>216</v>
      </c>
      <c r="G18" s="279">
        <f t="shared" si="0"/>
        <v>0.4</v>
      </c>
      <c r="H18" s="280">
        <v>0.4</v>
      </c>
      <c r="I18" s="279"/>
      <c r="J18" s="285"/>
      <c r="K18" s="285"/>
      <c r="L18" s="285"/>
    </row>
    <row r="19" s="260" customFormat="1" customHeight="1" spans="1:12">
      <c r="A19" s="278">
        <v>2010301</v>
      </c>
      <c r="B19" s="278" t="s">
        <v>73</v>
      </c>
      <c r="C19" s="278"/>
      <c r="D19" s="278"/>
      <c r="E19" s="278">
        <v>30205</v>
      </c>
      <c r="F19" s="278" t="s">
        <v>217</v>
      </c>
      <c r="G19" s="279">
        <f t="shared" si="0"/>
        <v>6</v>
      </c>
      <c r="H19" s="280">
        <v>6</v>
      </c>
      <c r="I19" s="279"/>
      <c r="J19" s="285"/>
      <c r="K19" s="285"/>
      <c r="L19" s="285"/>
    </row>
    <row r="20" s="260" customFormat="1" customHeight="1" spans="1:12">
      <c r="A20" s="278">
        <v>2010301</v>
      </c>
      <c r="B20" s="278" t="s">
        <v>73</v>
      </c>
      <c r="C20" s="278"/>
      <c r="D20" s="278"/>
      <c r="E20" s="278">
        <v>30206</v>
      </c>
      <c r="F20" s="278" t="s">
        <v>218</v>
      </c>
      <c r="G20" s="279">
        <f t="shared" si="0"/>
        <v>66.325</v>
      </c>
      <c r="H20" s="280">
        <v>66.325</v>
      </c>
      <c r="I20" s="279"/>
      <c r="J20" s="285"/>
      <c r="K20" s="285"/>
      <c r="L20" s="285"/>
    </row>
    <row r="21" s="260" customFormat="1" customHeight="1" spans="1:12">
      <c r="A21" s="278">
        <v>2010301</v>
      </c>
      <c r="B21" s="278" t="s">
        <v>73</v>
      </c>
      <c r="C21" s="278"/>
      <c r="D21" s="278"/>
      <c r="E21" s="278">
        <v>30207</v>
      </c>
      <c r="F21" s="278" t="s">
        <v>219</v>
      </c>
      <c r="G21" s="279">
        <f t="shared" si="0"/>
        <v>20</v>
      </c>
      <c r="H21" s="280">
        <v>20</v>
      </c>
      <c r="I21" s="279"/>
      <c r="J21" s="285"/>
      <c r="K21" s="285"/>
      <c r="L21" s="285"/>
    </row>
    <row r="22" s="260" customFormat="1" customHeight="1" spans="1:12">
      <c r="A22" s="278">
        <v>2010301</v>
      </c>
      <c r="B22" s="278" t="s">
        <v>73</v>
      </c>
      <c r="C22" s="278"/>
      <c r="D22" s="278"/>
      <c r="E22" s="278">
        <v>30208</v>
      </c>
      <c r="F22" s="278" t="s">
        <v>220</v>
      </c>
      <c r="G22" s="279">
        <f t="shared" si="0"/>
        <v>23.971038</v>
      </c>
      <c r="H22" s="280">
        <v>23.971038</v>
      </c>
      <c r="I22" s="279"/>
      <c r="J22" s="285"/>
      <c r="K22" s="285"/>
      <c r="L22" s="285"/>
    </row>
    <row r="23" s="260" customFormat="1" customHeight="1" spans="1:12">
      <c r="A23" s="278">
        <v>2010301</v>
      </c>
      <c r="B23" s="278" t="s">
        <v>73</v>
      </c>
      <c r="C23" s="278"/>
      <c r="D23" s="278"/>
      <c r="E23" s="278">
        <v>30211</v>
      </c>
      <c r="F23" s="278" t="s">
        <v>221</v>
      </c>
      <c r="G23" s="279">
        <f t="shared" si="0"/>
        <v>3</v>
      </c>
      <c r="H23" s="280">
        <v>3</v>
      </c>
      <c r="I23" s="279"/>
      <c r="J23" s="285"/>
      <c r="K23" s="285"/>
      <c r="L23" s="285"/>
    </row>
    <row r="24" s="260" customFormat="1" customHeight="1" spans="1:12">
      <c r="A24" s="278">
        <v>2010301</v>
      </c>
      <c r="B24" s="278" t="s">
        <v>73</v>
      </c>
      <c r="C24" s="278"/>
      <c r="D24" s="278"/>
      <c r="E24" s="278">
        <v>30228</v>
      </c>
      <c r="F24" s="278" t="s">
        <v>222</v>
      </c>
      <c r="G24" s="279">
        <f t="shared" si="0"/>
        <v>45.4047</v>
      </c>
      <c r="H24" s="280">
        <v>45.4047</v>
      </c>
      <c r="I24" s="279"/>
      <c r="J24" s="285"/>
      <c r="K24" s="285"/>
      <c r="L24" s="285"/>
    </row>
    <row r="25" s="260" customFormat="1" customHeight="1" spans="1:12">
      <c r="A25" s="278">
        <v>2010301</v>
      </c>
      <c r="B25" s="278" t="s">
        <v>73</v>
      </c>
      <c r="C25" s="278"/>
      <c r="D25" s="278"/>
      <c r="E25" s="278">
        <v>30229</v>
      </c>
      <c r="F25" s="278" t="s">
        <v>223</v>
      </c>
      <c r="G25" s="279">
        <f t="shared" si="0"/>
        <v>41.16</v>
      </c>
      <c r="H25" s="280">
        <v>41.16</v>
      </c>
      <c r="I25" s="279"/>
      <c r="J25" s="285"/>
      <c r="K25" s="285"/>
      <c r="L25" s="285"/>
    </row>
    <row r="26" s="260" customFormat="1" customHeight="1" spans="1:12">
      <c r="A26" s="278">
        <v>2010301</v>
      </c>
      <c r="B26" s="278" t="s">
        <v>73</v>
      </c>
      <c r="C26" s="278"/>
      <c r="D26" s="278"/>
      <c r="E26" s="278">
        <v>30239</v>
      </c>
      <c r="F26" s="278" t="s">
        <v>224</v>
      </c>
      <c r="G26" s="279">
        <f t="shared" si="0"/>
        <v>47.318</v>
      </c>
      <c r="H26" s="280">
        <v>47.318</v>
      </c>
      <c r="I26" s="279"/>
      <c r="J26" s="285"/>
      <c r="K26" s="285"/>
      <c r="L26" s="285"/>
    </row>
    <row r="27" s="260" customFormat="1" customHeight="1" spans="1:12">
      <c r="A27" s="278">
        <v>2010301</v>
      </c>
      <c r="B27" s="278" t="s">
        <v>73</v>
      </c>
      <c r="C27" s="278">
        <v>50202</v>
      </c>
      <c r="D27" s="278" t="s">
        <v>225</v>
      </c>
      <c r="E27" s="278">
        <v>30215</v>
      </c>
      <c r="F27" s="278" t="s">
        <v>225</v>
      </c>
      <c r="G27" s="279">
        <f t="shared" si="0"/>
        <v>0.5</v>
      </c>
      <c r="H27" s="280">
        <v>0.5</v>
      </c>
      <c r="I27" s="279"/>
      <c r="J27" s="285"/>
      <c r="K27" s="285"/>
      <c r="L27" s="285"/>
    </row>
    <row r="28" s="260" customFormat="1" customHeight="1" spans="1:12">
      <c r="A28" s="278">
        <v>2010301</v>
      </c>
      <c r="B28" s="278" t="s">
        <v>73</v>
      </c>
      <c r="C28" s="278">
        <v>50203</v>
      </c>
      <c r="D28" s="278" t="s">
        <v>226</v>
      </c>
      <c r="E28" s="278">
        <v>30216</v>
      </c>
      <c r="F28" s="278" t="s">
        <v>226</v>
      </c>
      <c r="G28" s="279">
        <f t="shared" si="0"/>
        <v>1</v>
      </c>
      <c r="H28" s="280">
        <v>1</v>
      </c>
      <c r="I28" s="279"/>
      <c r="J28" s="285"/>
      <c r="K28" s="285"/>
      <c r="L28" s="285"/>
    </row>
    <row r="29" s="260" customFormat="1" customHeight="1" spans="1:12">
      <c r="A29" s="278">
        <v>2010301</v>
      </c>
      <c r="B29" s="278" t="s">
        <v>73</v>
      </c>
      <c r="C29" s="278">
        <v>50205</v>
      </c>
      <c r="D29" s="278" t="s">
        <v>204</v>
      </c>
      <c r="E29" s="278">
        <v>30226</v>
      </c>
      <c r="F29" s="278" t="s">
        <v>205</v>
      </c>
      <c r="G29" s="279">
        <f t="shared" si="0"/>
        <v>2</v>
      </c>
      <c r="H29" s="280">
        <v>2</v>
      </c>
      <c r="I29" s="279"/>
      <c r="J29" s="285"/>
      <c r="K29" s="285"/>
      <c r="L29" s="285"/>
    </row>
    <row r="30" s="260" customFormat="1" customHeight="1" spans="1:12">
      <c r="A30" s="278">
        <v>2010301</v>
      </c>
      <c r="B30" s="278" t="s">
        <v>73</v>
      </c>
      <c r="C30" s="278">
        <v>50208</v>
      </c>
      <c r="D30" s="278" t="s">
        <v>227</v>
      </c>
      <c r="E30" s="278">
        <v>30231</v>
      </c>
      <c r="F30" s="278" t="s">
        <v>227</v>
      </c>
      <c r="G30" s="279">
        <f t="shared" si="0"/>
        <v>9</v>
      </c>
      <c r="H30" s="280">
        <v>9</v>
      </c>
      <c r="I30" s="279"/>
      <c r="J30" s="285"/>
      <c r="K30" s="285"/>
      <c r="L30" s="285"/>
    </row>
    <row r="31" s="260" customFormat="1" customHeight="1" spans="1:12">
      <c r="A31" s="278">
        <v>2010301</v>
      </c>
      <c r="B31" s="278" t="s">
        <v>73</v>
      </c>
      <c r="C31" s="278">
        <v>50901</v>
      </c>
      <c r="D31" s="278" t="s">
        <v>228</v>
      </c>
      <c r="E31" s="278">
        <v>30309</v>
      </c>
      <c r="F31" s="278" t="s">
        <v>229</v>
      </c>
      <c r="G31" s="279">
        <f t="shared" si="0"/>
        <v>0.048</v>
      </c>
      <c r="H31" s="280">
        <v>0.048</v>
      </c>
      <c r="I31" s="279"/>
      <c r="J31" s="285"/>
      <c r="K31" s="285"/>
      <c r="L31" s="285"/>
    </row>
    <row r="32" s="260" customFormat="1" customHeight="1" spans="1:12">
      <c r="A32" s="278">
        <v>2010302</v>
      </c>
      <c r="B32" s="278" t="s">
        <v>74</v>
      </c>
      <c r="C32" s="278">
        <v>50201</v>
      </c>
      <c r="D32" s="278" t="s">
        <v>213</v>
      </c>
      <c r="E32" s="278">
        <v>30207</v>
      </c>
      <c r="F32" s="278" t="s">
        <v>219</v>
      </c>
      <c r="G32" s="279">
        <f t="shared" si="0"/>
        <v>2.970396</v>
      </c>
      <c r="H32" s="280"/>
      <c r="I32" s="279">
        <v>2.970396</v>
      </c>
      <c r="J32" s="285"/>
      <c r="K32" s="285"/>
      <c r="L32" s="285"/>
    </row>
    <row r="33" s="260" customFormat="1" customHeight="1" spans="1:12">
      <c r="A33" s="278">
        <v>2010302</v>
      </c>
      <c r="B33" s="278" t="s">
        <v>74</v>
      </c>
      <c r="C33" s="278"/>
      <c r="D33" s="278"/>
      <c r="E33" s="278">
        <v>30209</v>
      </c>
      <c r="F33" s="278" t="s">
        <v>230</v>
      </c>
      <c r="G33" s="279">
        <f t="shared" si="0"/>
        <v>639.928</v>
      </c>
      <c r="H33" s="280"/>
      <c r="I33" s="279">
        <v>639.928</v>
      </c>
      <c r="J33" s="285"/>
      <c r="K33" s="285"/>
      <c r="L33" s="285"/>
    </row>
    <row r="34" s="260" customFormat="1" customHeight="1" spans="1:12">
      <c r="A34" s="278">
        <v>2010302</v>
      </c>
      <c r="B34" s="278" t="s">
        <v>74</v>
      </c>
      <c r="C34" s="278"/>
      <c r="D34" s="278"/>
      <c r="E34" s="278">
        <v>30239</v>
      </c>
      <c r="F34" s="278" t="s">
        <v>224</v>
      </c>
      <c r="G34" s="279">
        <f t="shared" si="0"/>
        <v>20.7</v>
      </c>
      <c r="H34" s="280"/>
      <c r="I34" s="279">
        <v>20.7</v>
      </c>
      <c r="J34" s="285"/>
      <c r="K34" s="285"/>
      <c r="L34" s="285"/>
    </row>
    <row r="35" s="260" customFormat="1" customHeight="1" spans="1:12">
      <c r="A35" s="278">
        <v>2010302</v>
      </c>
      <c r="B35" s="278" t="s">
        <v>74</v>
      </c>
      <c r="C35" s="278">
        <v>50205</v>
      </c>
      <c r="D35" s="278" t="s">
        <v>204</v>
      </c>
      <c r="E35" s="278">
        <v>30226</v>
      </c>
      <c r="F35" s="278" t="s">
        <v>205</v>
      </c>
      <c r="G35" s="279">
        <f t="shared" si="0"/>
        <v>855.7619</v>
      </c>
      <c r="H35" s="280"/>
      <c r="I35" s="279">
        <v>855.7619</v>
      </c>
      <c r="J35" s="285"/>
      <c r="K35" s="285"/>
      <c r="L35" s="285"/>
    </row>
    <row r="36" s="260" customFormat="1" customHeight="1" spans="1:12">
      <c r="A36" s="278">
        <v>2010302</v>
      </c>
      <c r="B36" s="278" t="s">
        <v>74</v>
      </c>
      <c r="C36" s="278">
        <v>50209</v>
      </c>
      <c r="D36" s="278" t="s">
        <v>231</v>
      </c>
      <c r="E36" s="278">
        <v>30213</v>
      </c>
      <c r="F36" s="278" t="s">
        <v>231</v>
      </c>
      <c r="G36" s="279">
        <f t="shared" si="0"/>
        <v>30</v>
      </c>
      <c r="H36" s="280"/>
      <c r="I36" s="279">
        <v>30</v>
      </c>
      <c r="J36" s="285"/>
      <c r="K36" s="285"/>
      <c r="L36" s="285"/>
    </row>
    <row r="37" s="260" customFormat="1" customHeight="1" spans="1:12">
      <c r="A37" s="278">
        <v>2010302</v>
      </c>
      <c r="B37" s="278" t="s">
        <v>74</v>
      </c>
      <c r="C37" s="278">
        <v>50299</v>
      </c>
      <c r="D37" s="278" t="s">
        <v>203</v>
      </c>
      <c r="E37" s="278">
        <v>30299</v>
      </c>
      <c r="F37" s="278" t="s">
        <v>203</v>
      </c>
      <c r="G37" s="279">
        <f t="shared" si="0"/>
        <v>170</v>
      </c>
      <c r="H37" s="280"/>
      <c r="I37" s="279">
        <v>170</v>
      </c>
      <c r="J37" s="285"/>
      <c r="K37" s="285"/>
      <c r="L37" s="285"/>
    </row>
    <row r="38" s="260" customFormat="1" customHeight="1" spans="1:12">
      <c r="A38" s="278">
        <v>2010302</v>
      </c>
      <c r="B38" s="278" t="s">
        <v>74</v>
      </c>
      <c r="C38" s="278">
        <v>50306</v>
      </c>
      <c r="D38" s="278" t="s">
        <v>232</v>
      </c>
      <c r="E38" s="278">
        <v>31002</v>
      </c>
      <c r="F38" s="278" t="s">
        <v>233</v>
      </c>
      <c r="G38" s="279">
        <f t="shared" si="0"/>
        <v>27.4084</v>
      </c>
      <c r="H38" s="280"/>
      <c r="I38" s="279">
        <v>27.4084</v>
      </c>
      <c r="J38" s="285"/>
      <c r="K38" s="285"/>
      <c r="L38" s="285"/>
    </row>
    <row r="39" s="260" customFormat="1" customHeight="1" spans="1:12">
      <c r="A39" s="278">
        <v>2010302</v>
      </c>
      <c r="B39" s="278" t="s">
        <v>74</v>
      </c>
      <c r="C39" s="278">
        <v>50901</v>
      </c>
      <c r="D39" s="278" t="s">
        <v>228</v>
      </c>
      <c r="E39" s="278">
        <v>30309</v>
      </c>
      <c r="F39" s="278" t="s">
        <v>229</v>
      </c>
      <c r="G39" s="279">
        <f t="shared" si="0"/>
        <v>11</v>
      </c>
      <c r="H39" s="280"/>
      <c r="I39" s="279">
        <v>11</v>
      </c>
      <c r="J39" s="285"/>
      <c r="K39" s="285"/>
      <c r="L39" s="285"/>
    </row>
    <row r="40" s="260" customFormat="1" customHeight="1" spans="1:12">
      <c r="A40" s="278">
        <v>2010350</v>
      </c>
      <c r="B40" s="278" t="s">
        <v>75</v>
      </c>
      <c r="C40" s="278">
        <v>50101</v>
      </c>
      <c r="D40" s="278" t="s">
        <v>206</v>
      </c>
      <c r="E40" s="278">
        <v>30101</v>
      </c>
      <c r="F40" s="278" t="s">
        <v>207</v>
      </c>
      <c r="G40" s="279">
        <f t="shared" si="0"/>
        <v>189.75</v>
      </c>
      <c r="H40" s="280">
        <v>189.75</v>
      </c>
      <c r="I40" s="279"/>
      <c r="J40" s="285"/>
      <c r="K40" s="285"/>
      <c r="L40" s="285"/>
    </row>
    <row r="41" s="260" customFormat="1" customHeight="1" spans="1:12">
      <c r="A41" s="278">
        <v>2010350</v>
      </c>
      <c r="B41" s="278" t="s">
        <v>75</v>
      </c>
      <c r="C41" s="278"/>
      <c r="D41" s="278"/>
      <c r="E41" s="278">
        <v>30102</v>
      </c>
      <c r="F41" s="278" t="s">
        <v>208</v>
      </c>
      <c r="G41" s="279">
        <f t="shared" si="0"/>
        <v>202.340648</v>
      </c>
      <c r="H41" s="280">
        <v>202.340648</v>
      </c>
      <c r="I41" s="279"/>
      <c r="J41" s="285"/>
      <c r="K41" s="285"/>
      <c r="L41" s="285"/>
    </row>
    <row r="42" s="260" customFormat="1" customHeight="1" spans="1:12">
      <c r="A42" s="278">
        <v>2010350</v>
      </c>
      <c r="B42" s="278" t="s">
        <v>75</v>
      </c>
      <c r="C42" s="278"/>
      <c r="D42" s="278"/>
      <c r="E42" s="278">
        <v>30107</v>
      </c>
      <c r="F42" s="278" t="s">
        <v>234</v>
      </c>
      <c r="G42" s="279">
        <f t="shared" si="0"/>
        <v>619.456</v>
      </c>
      <c r="H42" s="280">
        <v>619.456</v>
      </c>
      <c r="I42" s="279"/>
      <c r="J42" s="285"/>
      <c r="K42" s="285"/>
      <c r="L42" s="285"/>
    </row>
    <row r="43" s="260" customFormat="1" customHeight="1" spans="1:12">
      <c r="A43" s="278">
        <v>2010350</v>
      </c>
      <c r="B43" s="278" t="s">
        <v>75</v>
      </c>
      <c r="C43" s="278">
        <v>50102</v>
      </c>
      <c r="D43" s="278" t="s">
        <v>210</v>
      </c>
      <c r="E43" s="278">
        <v>30112</v>
      </c>
      <c r="F43" s="278" t="s">
        <v>211</v>
      </c>
      <c r="G43" s="279">
        <f t="shared" si="0"/>
        <v>18.78834</v>
      </c>
      <c r="H43" s="280">
        <v>18.78834</v>
      </c>
      <c r="I43" s="279"/>
      <c r="J43" s="285"/>
      <c r="K43" s="285"/>
      <c r="L43" s="285"/>
    </row>
    <row r="44" s="260" customFormat="1" customHeight="1" spans="1:12">
      <c r="A44" s="278">
        <v>2010350</v>
      </c>
      <c r="B44" s="278" t="s">
        <v>75</v>
      </c>
      <c r="C44" s="278">
        <v>50103</v>
      </c>
      <c r="D44" s="278" t="s">
        <v>212</v>
      </c>
      <c r="E44" s="278">
        <v>30113</v>
      </c>
      <c r="F44" s="278" t="s">
        <v>212</v>
      </c>
      <c r="G44" s="279">
        <f t="shared" si="0"/>
        <v>112.746</v>
      </c>
      <c r="H44" s="280">
        <v>112.746</v>
      </c>
      <c r="I44" s="279"/>
      <c r="J44" s="285"/>
      <c r="K44" s="285"/>
      <c r="L44" s="285"/>
    </row>
    <row r="45" s="260" customFormat="1" customHeight="1" spans="1:12">
      <c r="A45" s="278">
        <v>2010350</v>
      </c>
      <c r="B45" s="278" t="s">
        <v>75</v>
      </c>
      <c r="C45" s="278">
        <v>50901</v>
      </c>
      <c r="D45" s="278" t="s">
        <v>228</v>
      </c>
      <c r="E45" s="278">
        <v>30309</v>
      </c>
      <c r="F45" s="278" t="s">
        <v>229</v>
      </c>
      <c r="G45" s="279">
        <f t="shared" si="0"/>
        <v>0.036</v>
      </c>
      <c r="H45" s="280">
        <v>0.036</v>
      </c>
      <c r="I45" s="279"/>
      <c r="J45" s="285"/>
      <c r="K45" s="285"/>
      <c r="L45" s="285"/>
    </row>
    <row r="46" s="260" customFormat="1" customHeight="1" spans="1:12">
      <c r="A46" s="278">
        <v>2010399</v>
      </c>
      <c r="B46" s="278" t="s">
        <v>76</v>
      </c>
      <c r="C46" s="278">
        <v>50299</v>
      </c>
      <c r="D46" s="278" t="s">
        <v>203</v>
      </c>
      <c r="E46" s="278">
        <v>30299</v>
      </c>
      <c r="F46" s="278" t="s">
        <v>203</v>
      </c>
      <c r="G46" s="279">
        <f t="shared" si="0"/>
        <v>125</v>
      </c>
      <c r="H46" s="280"/>
      <c r="I46" s="279">
        <v>125</v>
      </c>
      <c r="J46" s="285"/>
      <c r="K46" s="285"/>
      <c r="L46" s="285"/>
    </row>
    <row r="47" s="260" customFormat="1" customHeight="1" spans="1:12">
      <c r="A47" s="278">
        <v>20105</v>
      </c>
      <c r="B47" s="278" t="s">
        <v>77</v>
      </c>
      <c r="C47" s="278"/>
      <c r="D47" s="278"/>
      <c r="E47" s="278"/>
      <c r="F47" s="278"/>
      <c r="G47" s="279">
        <f t="shared" si="0"/>
        <v>17.592936</v>
      </c>
      <c r="H47" s="280"/>
      <c r="I47" s="279">
        <v>17.592936</v>
      </c>
      <c r="J47" s="285"/>
      <c r="K47" s="285"/>
      <c r="L47" s="285"/>
    </row>
    <row r="48" s="260" customFormat="1" customHeight="1" spans="1:12">
      <c r="A48" s="278">
        <v>2010508</v>
      </c>
      <c r="B48" s="278" t="s">
        <v>78</v>
      </c>
      <c r="C48" s="278">
        <v>50205</v>
      </c>
      <c r="D48" s="278" t="s">
        <v>204</v>
      </c>
      <c r="E48" s="278">
        <v>30226</v>
      </c>
      <c r="F48" s="278" t="s">
        <v>205</v>
      </c>
      <c r="G48" s="279">
        <f t="shared" si="0"/>
        <v>4.7148</v>
      </c>
      <c r="H48" s="280"/>
      <c r="I48" s="279">
        <v>4.7148</v>
      </c>
      <c r="J48" s="285"/>
      <c r="K48" s="285"/>
      <c r="L48" s="285"/>
    </row>
    <row r="49" s="260" customFormat="1" customHeight="1" spans="1:12">
      <c r="A49" s="278">
        <v>2010599</v>
      </c>
      <c r="B49" s="278" t="s">
        <v>79</v>
      </c>
      <c r="C49" s="278">
        <v>50201</v>
      </c>
      <c r="D49" s="278" t="s">
        <v>213</v>
      </c>
      <c r="E49" s="278">
        <v>30201</v>
      </c>
      <c r="F49" s="278" t="s">
        <v>214</v>
      </c>
      <c r="G49" s="279">
        <f t="shared" si="0"/>
        <v>6.498</v>
      </c>
      <c r="H49" s="280"/>
      <c r="I49" s="279">
        <v>6.498</v>
      </c>
      <c r="J49" s="285"/>
      <c r="K49" s="285"/>
      <c r="L49" s="285"/>
    </row>
    <row r="50" s="260" customFormat="1" customHeight="1" spans="1:12">
      <c r="A50" s="278">
        <v>2010599</v>
      </c>
      <c r="B50" s="278" t="s">
        <v>79</v>
      </c>
      <c r="C50" s="278">
        <v>50205</v>
      </c>
      <c r="D50" s="278" t="s">
        <v>204</v>
      </c>
      <c r="E50" s="278">
        <v>30226</v>
      </c>
      <c r="F50" s="278" t="s">
        <v>205</v>
      </c>
      <c r="G50" s="279">
        <f t="shared" si="0"/>
        <v>6.380136</v>
      </c>
      <c r="H50" s="280"/>
      <c r="I50" s="279">
        <v>6.380136</v>
      </c>
      <c r="J50" s="285"/>
      <c r="K50" s="285"/>
      <c r="L50" s="285"/>
    </row>
    <row r="51" s="260" customFormat="1" customHeight="1" spans="1:12">
      <c r="A51" s="278">
        <v>20106</v>
      </c>
      <c r="B51" s="278" t="s">
        <v>80</v>
      </c>
      <c r="C51" s="278"/>
      <c r="D51" s="278"/>
      <c r="E51" s="278"/>
      <c r="F51" s="278"/>
      <c r="G51" s="279">
        <f t="shared" si="0"/>
        <v>9.3</v>
      </c>
      <c r="H51" s="280"/>
      <c r="I51" s="279">
        <v>9.3</v>
      </c>
      <c r="J51" s="285"/>
      <c r="K51" s="285"/>
      <c r="L51" s="285"/>
    </row>
    <row r="52" s="260" customFormat="1" customHeight="1" spans="1:12">
      <c r="A52" s="278">
        <v>2010699</v>
      </c>
      <c r="B52" s="278" t="s">
        <v>81</v>
      </c>
      <c r="C52" s="278">
        <v>50205</v>
      </c>
      <c r="D52" s="278" t="s">
        <v>204</v>
      </c>
      <c r="E52" s="278">
        <v>30226</v>
      </c>
      <c r="F52" s="278" t="s">
        <v>205</v>
      </c>
      <c r="G52" s="279">
        <f t="shared" si="0"/>
        <v>1.3</v>
      </c>
      <c r="H52" s="280"/>
      <c r="I52" s="279">
        <v>1.3</v>
      </c>
      <c r="J52" s="285"/>
      <c r="K52" s="285"/>
      <c r="L52" s="285"/>
    </row>
    <row r="53" s="260" customFormat="1" customHeight="1" spans="1:12">
      <c r="A53" s="278">
        <v>2010699</v>
      </c>
      <c r="B53" s="278" t="s">
        <v>81</v>
      </c>
      <c r="C53" s="278"/>
      <c r="D53" s="278"/>
      <c r="E53" s="278">
        <v>30227</v>
      </c>
      <c r="F53" s="278" t="s">
        <v>204</v>
      </c>
      <c r="G53" s="279">
        <f t="shared" si="0"/>
        <v>8</v>
      </c>
      <c r="H53" s="280"/>
      <c r="I53" s="279">
        <v>8</v>
      </c>
      <c r="J53" s="285"/>
      <c r="K53" s="285"/>
      <c r="L53" s="285"/>
    </row>
    <row r="54" s="260" customFormat="1" customHeight="1" spans="1:12">
      <c r="A54" s="278">
        <v>20108</v>
      </c>
      <c r="B54" s="278" t="s">
        <v>82</v>
      </c>
      <c r="C54" s="278"/>
      <c r="D54" s="278"/>
      <c r="E54" s="278"/>
      <c r="F54" s="278"/>
      <c r="G54" s="279">
        <f t="shared" si="0"/>
        <v>24</v>
      </c>
      <c r="H54" s="280"/>
      <c r="I54" s="279">
        <v>24</v>
      </c>
      <c r="J54" s="285"/>
      <c r="K54" s="285"/>
      <c r="L54" s="285"/>
    </row>
    <row r="55" s="260" customFormat="1" customHeight="1" spans="1:12">
      <c r="A55" s="278">
        <v>2010804</v>
      </c>
      <c r="B55" s="278" t="s">
        <v>83</v>
      </c>
      <c r="C55" s="278">
        <v>50205</v>
      </c>
      <c r="D55" s="278" t="s">
        <v>204</v>
      </c>
      <c r="E55" s="278">
        <v>30227</v>
      </c>
      <c r="F55" s="278" t="s">
        <v>204</v>
      </c>
      <c r="G55" s="279">
        <f t="shared" si="0"/>
        <v>4</v>
      </c>
      <c r="H55" s="280"/>
      <c r="I55" s="279">
        <v>4</v>
      </c>
      <c r="J55" s="285"/>
      <c r="K55" s="285"/>
      <c r="L55" s="285"/>
    </row>
    <row r="56" s="260" customFormat="1" customHeight="1" spans="1:12">
      <c r="A56" s="278">
        <v>2010899</v>
      </c>
      <c r="B56" s="278" t="s">
        <v>84</v>
      </c>
      <c r="C56" s="278">
        <v>50205</v>
      </c>
      <c r="D56" s="278" t="s">
        <v>204</v>
      </c>
      <c r="E56" s="278">
        <v>30227</v>
      </c>
      <c r="F56" s="278" t="s">
        <v>204</v>
      </c>
      <c r="G56" s="279">
        <f t="shared" si="0"/>
        <v>20</v>
      </c>
      <c r="H56" s="280"/>
      <c r="I56" s="279">
        <v>20</v>
      </c>
      <c r="J56" s="285"/>
      <c r="K56" s="285"/>
      <c r="L56" s="285"/>
    </row>
    <row r="57" s="260" customFormat="1" customHeight="1" spans="1:12">
      <c r="A57" s="278">
        <v>20111</v>
      </c>
      <c r="B57" s="278" t="s">
        <v>85</v>
      </c>
      <c r="C57" s="278"/>
      <c r="D57" s="278"/>
      <c r="E57" s="278"/>
      <c r="F57" s="278"/>
      <c r="G57" s="279">
        <f t="shared" si="0"/>
        <v>10</v>
      </c>
      <c r="H57" s="280"/>
      <c r="I57" s="279">
        <v>10</v>
      </c>
      <c r="J57" s="285"/>
      <c r="K57" s="285"/>
      <c r="L57" s="285"/>
    </row>
    <row r="58" s="260" customFormat="1" customHeight="1" spans="1:12">
      <c r="A58" s="278">
        <v>2011199</v>
      </c>
      <c r="B58" s="278" t="s">
        <v>86</v>
      </c>
      <c r="C58" s="278">
        <v>50299</v>
      </c>
      <c r="D58" s="278" t="s">
        <v>203</v>
      </c>
      <c r="E58" s="278">
        <v>30299</v>
      </c>
      <c r="F58" s="278" t="s">
        <v>203</v>
      </c>
      <c r="G58" s="279">
        <f t="shared" si="0"/>
        <v>10</v>
      </c>
      <c r="H58" s="280"/>
      <c r="I58" s="279">
        <v>10</v>
      </c>
      <c r="J58" s="285"/>
      <c r="K58" s="285"/>
      <c r="L58" s="285"/>
    </row>
    <row r="59" s="260" customFormat="1" customHeight="1" spans="1:12">
      <c r="A59" s="278">
        <v>20113</v>
      </c>
      <c r="B59" s="278" t="s">
        <v>87</v>
      </c>
      <c r="C59" s="278"/>
      <c r="D59" s="278"/>
      <c r="E59" s="278"/>
      <c r="F59" s="278"/>
      <c r="G59" s="279">
        <f t="shared" si="0"/>
        <v>89</v>
      </c>
      <c r="H59" s="280"/>
      <c r="I59" s="279">
        <v>89</v>
      </c>
      <c r="J59" s="285"/>
      <c r="K59" s="285"/>
      <c r="L59" s="285"/>
    </row>
    <row r="60" s="260" customFormat="1" customHeight="1" spans="1:12">
      <c r="A60" s="278">
        <v>2011308</v>
      </c>
      <c r="B60" s="278" t="s">
        <v>88</v>
      </c>
      <c r="C60" s="278">
        <v>50205</v>
      </c>
      <c r="D60" s="278" t="s">
        <v>204</v>
      </c>
      <c r="E60" s="278">
        <v>30227</v>
      </c>
      <c r="F60" s="278" t="s">
        <v>204</v>
      </c>
      <c r="G60" s="279">
        <f t="shared" si="0"/>
        <v>89</v>
      </c>
      <c r="H60" s="280"/>
      <c r="I60" s="279">
        <v>89</v>
      </c>
      <c r="J60" s="285"/>
      <c r="K60" s="285"/>
      <c r="L60" s="285"/>
    </row>
    <row r="61" s="260" customFormat="1" customHeight="1" spans="1:12">
      <c r="A61" s="278">
        <v>20129</v>
      </c>
      <c r="B61" s="278" t="s">
        <v>89</v>
      </c>
      <c r="C61" s="278"/>
      <c r="D61" s="278"/>
      <c r="E61" s="278"/>
      <c r="F61" s="278"/>
      <c r="G61" s="279">
        <f t="shared" si="0"/>
        <v>18</v>
      </c>
      <c r="H61" s="280"/>
      <c r="I61" s="279">
        <v>18</v>
      </c>
      <c r="J61" s="285"/>
      <c r="K61" s="285"/>
      <c r="L61" s="285"/>
    </row>
    <row r="62" s="259" customFormat="1" customHeight="1" spans="1:12">
      <c r="A62" s="278">
        <v>2012999</v>
      </c>
      <c r="B62" s="278" t="s">
        <v>90</v>
      </c>
      <c r="C62" s="278">
        <v>50205</v>
      </c>
      <c r="D62" s="278" t="s">
        <v>204</v>
      </c>
      <c r="E62" s="278">
        <v>30226</v>
      </c>
      <c r="F62" s="278" t="s">
        <v>205</v>
      </c>
      <c r="G62" s="279">
        <f t="shared" si="0"/>
        <v>10</v>
      </c>
      <c r="H62" s="280"/>
      <c r="I62" s="279">
        <v>10</v>
      </c>
      <c r="J62" s="278"/>
      <c r="K62" s="278"/>
      <c r="L62" s="278"/>
    </row>
    <row r="63" s="260" customFormat="1" customHeight="1" spans="1:12">
      <c r="A63" s="278">
        <v>2012999</v>
      </c>
      <c r="B63" s="278" t="s">
        <v>90</v>
      </c>
      <c r="C63" s="278">
        <v>50299</v>
      </c>
      <c r="D63" s="278" t="s">
        <v>203</v>
      </c>
      <c r="E63" s="278">
        <v>30299</v>
      </c>
      <c r="F63" s="278" t="s">
        <v>203</v>
      </c>
      <c r="G63" s="279">
        <f t="shared" si="0"/>
        <v>8</v>
      </c>
      <c r="H63" s="280"/>
      <c r="I63" s="279">
        <v>8</v>
      </c>
      <c r="J63" s="285"/>
      <c r="K63" s="285"/>
      <c r="L63" s="285"/>
    </row>
    <row r="64" s="260" customFormat="1" customHeight="1" spans="1:12">
      <c r="A64" s="278">
        <v>20132</v>
      </c>
      <c r="B64" s="278" t="s">
        <v>91</v>
      </c>
      <c r="C64" s="278"/>
      <c r="D64" s="278"/>
      <c r="E64" s="278"/>
      <c r="F64" s="278"/>
      <c r="G64" s="279">
        <f t="shared" si="0"/>
        <v>119</v>
      </c>
      <c r="H64" s="280"/>
      <c r="I64" s="279">
        <v>119</v>
      </c>
      <c r="J64" s="285"/>
      <c r="K64" s="285"/>
      <c r="L64" s="285"/>
    </row>
    <row r="65" s="259" customFormat="1" customHeight="1" spans="1:12">
      <c r="A65" s="278">
        <v>2013202</v>
      </c>
      <c r="B65" s="278" t="s">
        <v>92</v>
      </c>
      <c r="C65" s="278">
        <v>50299</v>
      </c>
      <c r="D65" s="278" t="s">
        <v>203</v>
      </c>
      <c r="E65" s="278">
        <v>30299</v>
      </c>
      <c r="F65" s="278" t="s">
        <v>203</v>
      </c>
      <c r="G65" s="279">
        <f t="shared" si="0"/>
        <v>20</v>
      </c>
      <c r="H65" s="280"/>
      <c r="I65" s="279">
        <v>20</v>
      </c>
      <c r="J65" s="278"/>
      <c r="K65" s="278"/>
      <c r="L65" s="278"/>
    </row>
    <row r="66" s="260" customFormat="1" customHeight="1" spans="1:12">
      <c r="A66" s="278">
        <v>2013299</v>
      </c>
      <c r="B66" s="278" t="s">
        <v>93</v>
      </c>
      <c r="C66" s="278">
        <v>50205</v>
      </c>
      <c r="D66" s="278" t="s">
        <v>204</v>
      </c>
      <c r="E66" s="278">
        <v>30227</v>
      </c>
      <c r="F66" s="278" t="s">
        <v>204</v>
      </c>
      <c r="G66" s="279">
        <f t="shared" si="0"/>
        <v>99</v>
      </c>
      <c r="H66" s="280"/>
      <c r="I66" s="279">
        <v>99</v>
      </c>
      <c r="J66" s="285"/>
      <c r="K66" s="285"/>
      <c r="L66" s="285"/>
    </row>
    <row r="67" s="260" customFormat="1" customHeight="1" spans="1:12">
      <c r="A67" s="278">
        <v>20133</v>
      </c>
      <c r="B67" s="278" t="s">
        <v>94</v>
      </c>
      <c r="C67" s="278"/>
      <c r="D67" s="278"/>
      <c r="E67" s="278"/>
      <c r="F67" s="278"/>
      <c r="G67" s="279">
        <f t="shared" si="0"/>
        <v>22.4127</v>
      </c>
      <c r="H67" s="280"/>
      <c r="I67" s="279">
        <v>22.4127</v>
      </c>
      <c r="J67" s="285"/>
      <c r="K67" s="285"/>
      <c r="L67" s="285"/>
    </row>
    <row r="68" s="259" customFormat="1" customHeight="1" spans="1:12">
      <c r="A68" s="278">
        <v>2013399</v>
      </c>
      <c r="B68" s="278" t="s">
        <v>95</v>
      </c>
      <c r="C68" s="278">
        <v>50299</v>
      </c>
      <c r="D68" s="278" t="s">
        <v>203</v>
      </c>
      <c r="E68" s="278">
        <v>30299</v>
      </c>
      <c r="F68" s="278" t="s">
        <v>203</v>
      </c>
      <c r="G68" s="279">
        <f t="shared" si="0"/>
        <v>22.4127</v>
      </c>
      <c r="H68" s="280"/>
      <c r="I68" s="279">
        <v>22.4127</v>
      </c>
      <c r="J68" s="278"/>
      <c r="K68" s="278"/>
      <c r="L68" s="278"/>
    </row>
    <row r="69" s="260" customFormat="1" customHeight="1" spans="1:12">
      <c r="A69" s="278">
        <v>20136</v>
      </c>
      <c r="B69" s="278" t="s">
        <v>96</v>
      </c>
      <c r="C69" s="278"/>
      <c r="D69" s="278"/>
      <c r="E69" s="278"/>
      <c r="F69" s="278"/>
      <c r="G69" s="279">
        <f t="shared" si="0"/>
        <v>760</v>
      </c>
      <c r="H69" s="280"/>
      <c r="I69" s="279">
        <v>760</v>
      </c>
      <c r="J69" s="285"/>
      <c r="K69" s="285"/>
      <c r="L69" s="285"/>
    </row>
    <row r="70" s="260" customFormat="1" customHeight="1" spans="1:12">
      <c r="A70" s="278">
        <v>2013699</v>
      </c>
      <c r="B70" s="278" t="s">
        <v>96</v>
      </c>
      <c r="C70" s="278">
        <v>50205</v>
      </c>
      <c r="D70" s="278" t="s">
        <v>204</v>
      </c>
      <c r="E70" s="278">
        <v>30227</v>
      </c>
      <c r="F70" s="278" t="s">
        <v>204</v>
      </c>
      <c r="G70" s="279">
        <f t="shared" ref="G70:G133" si="1">SUM(H70:I70)</f>
        <v>760</v>
      </c>
      <c r="H70" s="280"/>
      <c r="I70" s="279">
        <v>760</v>
      </c>
      <c r="J70" s="285"/>
      <c r="K70" s="285"/>
      <c r="L70" s="285"/>
    </row>
    <row r="71" s="260" customFormat="1" customHeight="1" spans="1:12">
      <c r="A71" s="278">
        <v>20138</v>
      </c>
      <c r="B71" s="278" t="s">
        <v>97</v>
      </c>
      <c r="C71" s="278"/>
      <c r="D71" s="278"/>
      <c r="E71" s="278"/>
      <c r="F71" s="278"/>
      <c r="G71" s="279">
        <f t="shared" si="1"/>
        <v>6.386136</v>
      </c>
      <c r="H71" s="280"/>
      <c r="I71" s="279">
        <v>6.386136</v>
      </c>
      <c r="J71" s="285"/>
      <c r="K71" s="285"/>
      <c r="L71" s="285"/>
    </row>
    <row r="72" s="260" customFormat="1" customHeight="1" spans="1:12">
      <c r="A72" s="278">
        <v>2013899</v>
      </c>
      <c r="B72" s="278" t="s">
        <v>98</v>
      </c>
      <c r="C72" s="278">
        <v>50205</v>
      </c>
      <c r="D72" s="278" t="s">
        <v>204</v>
      </c>
      <c r="E72" s="278">
        <v>30226</v>
      </c>
      <c r="F72" s="278" t="s">
        <v>205</v>
      </c>
      <c r="G72" s="279">
        <f t="shared" si="1"/>
        <v>6.386136</v>
      </c>
      <c r="H72" s="280"/>
      <c r="I72" s="279">
        <v>6.386136</v>
      </c>
      <c r="J72" s="285"/>
      <c r="K72" s="285"/>
      <c r="L72" s="285"/>
    </row>
    <row r="73" s="260" customFormat="1" customHeight="1" spans="1:12">
      <c r="A73" s="278">
        <v>20139</v>
      </c>
      <c r="B73" s="278" t="s">
        <v>99</v>
      </c>
      <c r="C73" s="278"/>
      <c r="D73" s="278"/>
      <c r="E73" s="278"/>
      <c r="F73" s="278"/>
      <c r="G73" s="279">
        <f t="shared" si="1"/>
        <v>5176.190183</v>
      </c>
      <c r="H73" s="280"/>
      <c r="I73" s="279">
        <v>5176.190183</v>
      </c>
      <c r="J73" s="285"/>
      <c r="K73" s="285"/>
      <c r="L73" s="285"/>
    </row>
    <row r="74" s="260" customFormat="1" customHeight="1" spans="1:12">
      <c r="A74" s="278">
        <v>2013902</v>
      </c>
      <c r="B74" s="278" t="s">
        <v>92</v>
      </c>
      <c r="C74" s="278">
        <v>50299</v>
      </c>
      <c r="D74" s="278" t="s">
        <v>203</v>
      </c>
      <c r="E74" s="278">
        <v>30299</v>
      </c>
      <c r="F74" s="278" t="s">
        <v>203</v>
      </c>
      <c r="G74" s="279">
        <f t="shared" si="1"/>
        <v>56.9278</v>
      </c>
      <c r="H74" s="280"/>
      <c r="I74" s="279">
        <v>56.9278</v>
      </c>
      <c r="J74" s="285"/>
      <c r="K74" s="285"/>
      <c r="L74" s="285"/>
    </row>
    <row r="75" s="260" customFormat="1" customHeight="1" spans="1:12">
      <c r="A75" s="278">
        <v>2013904</v>
      </c>
      <c r="B75" s="278" t="s">
        <v>100</v>
      </c>
      <c r="C75" s="278">
        <v>50201</v>
      </c>
      <c r="D75" s="278" t="s">
        <v>213</v>
      </c>
      <c r="E75" s="278">
        <v>30201</v>
      </c>
      <c r="F75" s="278" t="s">
        <v>214</v>
      </c>
      <c r="G75" s="279">
        <f t="shared" si="1"/>
        <v>54.15</v>
      </c>
      <c r="H75" s="280"/>
      <c r="I75" s="279">
        <v>54.15</v>
      </c>
      <c r="J75" s="285"/>
      <c r="K75" s="285"/>
      <c r="L75" s="285"/>
    </row>
    <row r="76" s="261" customFormat="1" customHeight="1" spans="1:12">
      <c r="A76" s="278">
        <v>2013904</v>
      </c>
      <c r="B76" s="278" t="s">
        <v>100</v>
      </c>
      <c r="C76" s="278"/>
      <c r="D76" s="278"/>
      <c r="E76" s="278">
        <v>30208</v>
      </c>
      <c r="F76" s="278" t="s">
        <v>220</v>
      </c>
      <c r="G76" s="279">
        <f t="shared" si="1"/>
        <v>33.227913</v>
      </c>
      <c r="H76" s="280"/>
      <c r="I76" s="279">
        <v>33.227913</v>
      </c>
      <c r="J76" s="285"/>
      <c r="K76" s="285"/>
      <c r="L76" s="285"/>
    </row>
    <row r="77" s="261" customFormat="1" customHeight="1" spans="1:12">
      <c r="A77" s="278">
        <v>2013904</v>
      </c>
      <c r="B77" s="278" t="s">
        <v>100</v>
      </c>
      <c r="C77" s="278">
        <v>50205</v>
      </c>
      <c r="D77" s="278" t="s">
        <v>204</v>
      </c>
      <c r="E77" s="278">
        <v>30226</v>
      </c>
      <c r="F77" s="278" t="s">
        <v>205</v>
      </c>
      <c r="G77" s="279">
        <f t="shared" si="1"/>
        <v>4728.3432</v>
      </c>
      <c r="H77" s="280"/>
      <c r="I77" s="279">
        <v>4728.3432</v>
      </c>
      <c r="J77" s="285"/>
      <c r="K77" s="285"/>
      <c r="L77" s="285"/>
    </row>
    <row r="78" s="259" customFormat="1" customHeight="1" spans="1:12">
      <c r="A78" s="278">
        <v>2013904</v>
      </c>
      <c r="B78" s="278" t="s">
        <v>100</v>
      </c>
      <c r="C78" s="278"/>
      <c r="D78" s="278"/>
      <c r="E78" s="278">
        <v>30227</v>
      </c>
      <c r="F78" s="278" t="s">
        <v>204</v>
      </c>
      <c r="G78" s="279">
        <f t="shared" si="1"/>
        <v>274.08127</v>
      </c>
      <c r="H78" s="280"/>
      <c r="I78" s="279">
        <v>274.08127</v>
      </c>
      <c r="J78" s="278"/>
      <c r="K78" s="278"/>
      <c r="L78" s="278"/>
    </row>
    <row r="79" s="260" customFormat="1" customHeight="1" spans="1:12">
      <c r="A79" s="278">
        <v>2013904</v>
      </c>
      <c r="B79" s="278" t="s">
        <v>100</v>
      </c>
      <c r="C79" s="278">
        <v>50901</v>
      </c>
      <c r="D79" s="278" t="s">
        <v>228</v>
      </c>
      <c r="E79" s="278">
        <v>30305</v>
      </c>
      <c r="F79" s="278" t="s">
        <v>235</v>
      </c>
      <c r="G79" s="279">
        <f t="shared" si="1"/>
        <v>29.46</v>
      </c>
      <c r="H79" s="280"/>
      <c r="I79" s="279">
        <v>29.46</v>
      </c>
      <c r="J79" s="285"/>
      <c r="K79" s="285"/>
      <c r="L79" s="285"/>
    </row>
    <row r="80" s="260" customFormat="1" customHeight="1" spans="1:12">
      <c r="A80" s="278">
        <v>20199</v>
      </c>
      <c r="B80" s="278" t="s">
        <v>101</v>
      </c>
      <c r="C80" s="278"/>
      <c r="D80" s="278"/>
      <c r="E80" s="278"/>
      <c r="F80" s="278"/>
      <c r="G80" s="279">
        <f t="shared" si="1"/>
        <v>198.862261</v>
      </c>
      <c r="H80" s="280"/>
      <c r="I80" s="279">
        <v>198.862261</v>
      </c>
      <c r="J80" s="285"/>
      <c r="K80" s="285"/>
      <c r="L80" s="285"/>
    </row>
    <row r="81" s="260" customFormat="1" customHeight="1" spans="1:12">
      <c r="A81" s="278">
        <v>2019999</v>
      </c>
      <c r="B81" s="278" t="s">
        <v>101</v>
      </c>
      <c r="C81" s="278">
        <v>50201</v>
      </c>
      <c r="D81" s="278" t="s">
        <v>213</v>
      </c>
      <c r="E81" s="278">
        <v>30214</v>
      </c>
      <c r="F81" s="278" t="s">
        <v>236</v>
      </c>
      <c r="G81" s="279">
        <f t="shared" si="1"/>
        <v>3.98</v>
      </c>
      <c r="H81" s="280"/>
      <c r="I81" s="279">
        <v>3.98</v>
      </c>
      <c r="J81" s="285"/>
      <c r="K81" s="285"/>
      <c r="L81" s="285"/>
    </row>
    <row r="82" s="260" customFormat="1" customHeight="1" spans="1:12">
      <c r="A82" s="278">
        <v>2019999</v>
      </c>
      <c r="B82" s="278" t="s">
        <v>101</v>
      </c>
      <c r="C82" s="278">
        <v>50205</v>
      </c>
      <c r="D82" s="278" t="s">
        <v>204</v>
      </c>
      <c r="E82" s="278">
        <v>30227</v>
      </c>
      <c r="F82" s="278" t="s">
        <v>204</v>
      </c>
      <c r="G82" s="279">
        <f t="shared" si="1"/>
        <v>51.4</v>
      </c>
      <c r="H82" s="280"/>
      <c r="I82" s="279">
        <v>51.4</v>
      </c>
      <c r="J82" s="285"/>
      <c r="K82" s="285"/>
      <c r="L82" s="285"/>
    </row>
    <row r="83" s="260" customFormat="1" customHeight="1" spans="1:12">
      <c r="A83" s="278">
        <v>2019999</v>
      </c>
      <c r="B83" s="278" t="s">
        <v>101</v>
      </c>
      <c r="C83" s="278">
        <v>50209</v>
      </c>
      <c r="D83" s="278" t="s">
        <v>231</v>
      </c>
      <c r="E83" s="278">
        <v>30213</v>
      </c>
      <c r="F83" s="278" t="s">
        <v>231</v>
      </c>
      <c r="G83" s="279">
        <f t="shared" si="1"/>
        <v>3</v>
      </c>
      <c r="H83" s="280"/>
      <c r="I83" s="279">
        <v>3</v>
      </c>
      <c r="J83" s="285"/>
      <c r="K83" s="285"/>
      <c r="L83" s="285"/>
    </row>
    <row r="84" s="260" customFormat="1" customHeight="1" spans="1:12">
      <c r="A84" s="278">
        <v>2019999</v>
      </c>
      <c r="B84" s="278" t="s">
        <v>101</v>
      </c>
      <c r="C84" s="278">
        <v>50299</v>
      </c>
      <c r="D84" s="278" t="s">
        <v>203</v>
      </c>
      <c r="E84" s="278">
        <v>30299</v>
      </c>
      <c r="F84" s="278" t="s">
        <v>203</v>
      </c>
      <c r="G84" s="279">
        <f t="shared" si="1"/>
        <v>140.482261</v>
      </c>
      <c r="H84" s="280"/>
      <c r="I84" s="279">
        <v>140.482261</v>
      </c>
      <c r="J84" s="285"/>
      <c r="K84" s="285"/>
      <c r="L84" s="285"/>
    </row>
    <row r="85" s="260" customFormat="1" customHeight="1" spans="1:12">
      <c r="A85" s="278">
        <v>203</v>
      </c>
      <c r="B85" s="278" t="s">
        <v>102</v>
      </c>
      <c r="C85" s="278"/>
      <c r="D85" s="278"/>
      <c r="E85" s="278"/>
      <c r="F85" s="278"/>
      <c r="G85" s="279">
        <f t="shared" si="1"/>
        <v>12.1258</v>
      </c>
      <c r="H85" s="280"/>
      <c r="I85" s="279">
        <v>12.1258</v>
      </c>
      <c r="J85" s="285"/>
      <c r="K85" s="285"/>
      <c r="L85" s="285"/>
    </row>
    <row r="86" s="260" customFormat="1" customHeight="1" spans="1:12">
      <c r="A86" s="278">
        <v>20306</v>
      </c>
      <c r="B86" s="278" t="s">
        <v>103</v>
      </c>
      <c r="C86" s="278"/>
      <c r="D86" s="278"/>
      <c r="E86" s="278"/>
      <c r="F86" s="278"/>
      <c r="G86" s="279">
        <f t="shared" si="1"/>
        <v>12.1258</v>
      </c>
      <c r="H86" s="280"/>
      <c r="I86" s="279">
        <v>12.1258</v>
      </c>
      <c r="J86" s="285"/>
      <c r="K86" s="285"/>
      <c r="L86" s="285"/>
    </row>
    <row r="87" s="260" customFormat="1" customHeight="1" spans="1:12">
      <c r="A87" s="278">
        <v>2030601</v>
      </c>
      <c r="B87" s="278" t="s">
        <v>104</v>
      </c>
      <c r="C87" s="278">
        <v>50299</v>
      </c>
      <c r="D87" s="278" t="s">
        <v>203</v>
      </c>
      <c r="E87" s="278">
        <v>30299</v>
      </c>
      <c r="F87" s="278" t="s">
        <v>203</v>
      </c>
      <c r="G87" s="279">
        <f t="shared" si="1"/>
        <v>1.5</v>
      </c>
      <c r="H87" s="280"/>
      <c r="I87" s="279">
        <v>1.5</v>
      </c>
      <c r="J87" s="285"/>
      <c r="K87" s="285"/>
      <c r="L87" s="285"/>
    </row>
    <row r="88" s="260" customFormat="1" customHeight="1" spans="1:12">
      <c r="A88" s="278">
        <v>2030607</v>
      </c>
      <c r="B88" s="278" t="s">
        <v>105</v>
      </c>
      <c r="C88" s="278">
        <v>50299</v>
      </c>
      <c r="D88" s="278" t="s">
        <v>203</v>
      </c>
      <c r="E88" s="278">
        <v>30299</v>
      </c>
      <c r="F88" s="278" t="s">
        <v>203</v>
      </c>
      <c r="G88" s="279">
        <f t="shared" si="1"/>
        <v>10.6258</v>
      </c>
      <c r="H88" s="280"/>
      <c r="I88" s="279">
        <v>10.6258</v>
      </c>
      <c r="J88" s="285"/>
      <c r="K88" s="285"/>
      <c r="L88" s="285"/>
    </row>
    <row r="89" s="260" customFormat="1" customHeight="1" spans="1:12">
      <c r="A89" s="278">
        <v>204</v>
      </c>
      <c r="B89" s="278" t="s">
        <v>106</v>
      </c>
      <c r="C89" s="278"/>
      <c r="D89" s="278"/>
      <c r="E89" s="278"/>
      <c r="F89" s="278"/>
      <c r="G89" s="279">
        <f t="shared" si="1"/>
        <v>13.656684</v>
      </c>
      <c r="H89" s="280"/>
      <c r="I89" s="279">
        <v>13.656684</v>
      </c>
      <c r="J89" s="285"/>
      <c r="K89" s="285"/>
      <c r="L89" s="285"/>
    </row>
    <row r="90" s="260" customFormat="1" customHeight="1" spans="1:12">
      <c r="A90" s="278">
        <v>20406</v>
      </c>
      <c r="B90" s="278" t="s">
        <v>107</v>
      </c>
      <c r="C90" s="278"/>
      <c r="D90" s="278"/>
      <c r="E90" s="278"/>
      <c r="F90" s="278"/>
      <c r="G90" s="279">
        <f t="shared" si="1"/>
        <v>10.156684</v>
      </c>
      <c r="H90" s="280"/>
      <c r="I90" s="279">
        <v>10.156684</v>
      </c>
      <c r="J90" s="285"/>
      <c r="K90" s="285"/>
      <c r="L90" s="285"/>
    </row>
    <row r="91" s="260" customFormat="1" customHeight="1" spans="1:12">
      <c r="A91" s="278">
        <v>2040604</v>
      </c>
      <c r="B91" s="278" t="s">
        <v>108</v>
      </c>
      <c r="C91" s="278">
        <v>50201</v>
      </c>
      <c r="D91" s="278" t="s">
        <v>213</v>
      </c>
      <c r="E91" s="278">
        <v>30201</v>
      </c>
      <c r="F91" s="278" t="s">
        <v>214</v>
      </c>
      <c r="G91" s="279">
        <f t="shared" si="1"/>
        <v>2.166</v>
      </c>
      <c r="H91" s="280"/>
      <c r="I91" s="279">
        <v>2.166</v>
      </c>
      <c r="J91" s="285"/>
      <c r="K91" s="285"/>
      <c r="L91" s="285"/>
    </row>
    <row r="92" s="260" customFormat="1" customHeight="1" spans="1:12">
      <c r="A92" s="278">
        <v>2040604</v>
      </c>
      <c r="B92" s="278" t="s">
        <v>108</v>
      </c>
      <c r="C92" s="278">
        <v>50205</v>
      </c>
      <c r="D92" s="278" t="s">
        <v>204</v>
      </c>
      <c r="E92" s="278">
        <v>30226</v>
      </c>
      <c r="F92" s="278" t="s">
        <v>205</v>
      </c>
      <c r="G92" s="279">
        <f t="shared" si="1"/>
        <v>7.790684</v>
      </c>
      <c r="H92" s="280"/>
      <c r="I92" s="279">
        <v>7.790684</v>
      </c>
      <c r="J92" s="285"/>
      <c r="K92" s="285"/>
      <c r="L92" s="285"/>
    </row>
    <row r="93" s="260" customFormat="1" customHeight="1" spans="1:12">
      <c r="A93" s="278">
        <v>2040604</v>
      </c>
      <c r="B93" s="278" t="s">
        <v>108</v>
      </c>
      <c r="C93" s="278">
        <v>50901</v>
      </c>
      <c r="D93" s="278" t="s">
        <v>228</v>
      </c>
      <c r="E93" s="278">
        <v>30305</v>
      </c>
      <c r="F93" s="278" t="s">
        <v>235</v>
      </c>
      <c r="G93" s="279">
        <f t="shared" si="1"/>
        <v>0.2</v>
      </c>
      <c r="H93" s="280"/>
      <c r="I93" s="279">
        <v>0.2</v>
      </c>
      <c r="J93" s="285"/>
      <c r="K93" s="285"/>
      <c r="L93" s="285"/>
    </row>
    <row r="94" s="260" customFormat="1" customHeight="1" spans="1:12">
      <c r="A94" s="278">
        <v>20408</v>
      </c>
      <c r="B94" s="278" t="s">
        <v>109</v>
      </c>
      <c r="C94" s="278"/>
      <c r="D94" s="278"/>
      <c r="E94" s="278"/>
      <c r="F94" s="278"/>
      <c r="G94" s="279">
        <f t="shared" si="1"/>
        <v>1.5</v>
      </c>
      <c r="H94" s="280"/>
      <c r="I94" s="279">
        <v>1.5</v>
      </c>
      <c r="J94" s="285"/>
      <c r="K94" s="285"/>
      <c r="L94" s="285"/>
    </row>
    <row r="95" s="260" customFormat="1" customHeight="1" spans="1:12">
      <c r="A95" s="278">
        <v>2040899</v>
      </c>
      <c r="B95" s="278" t="s">
        <v>110</v>
      </c>
      <c r="C95" s="278">
        <v>50299</v>
      </c>
      <c r="D95" s="278" t="s">
        <v>203</v>
      </c>
      <c r="E95" s="278">
        <v>30299</v>
      </c>
      <c r="F95" s="278" t="s">
        <v>203</v>
      </c>
      <c r="G95" s="279">
        <f t="shared" si="1"/>
        <v>1.5</v>
      </c>
      <c r="H95" s="280"/>
      <c r="I95" s="279">
        <v>1.5</v>
      </c>
      <c r="J95" s="285"/>
      <c r="K95" s="285"/>
      <c r="L95" s="285"/>
    </row>
    <row r="96" s="260" customFormat="1" customHeight="1" spans="1:12">
      <c r="A96" s="278">
        <v>20499</v>
      </c>
      <c r="B96" s="278" t="s">
        <v>111</v>
      </c>
      <c r="C96" s="278"/>
      <c r="D96" s="278"/>
      <c r="E96" s="278"/>
      <c r="F96" s="278"/>
      <c r="G96" s="279">
        <f t="shared" si="1"/>
        <v>2</v>
      </c>
      <c r="H96" s="280"/>
      <c r="I96" s="279">
        <v>2</v>
      </c>
      <c r="J96" s="285"/>
      <c r="K96" s="285"/>
      <c r="L96" s="285"/>
    </row>
    <row r="97" s="260" customFormat="1" customHeight="1" spans="1:12">
      <c r="A97" s="278">
        <v>2049999</v>
      </c>
      <c r="B97" s="278" t="s">
        <v>111</v>
      </c>
      <c r="C97" s="278">
        <v>50299</v>
      </c>
      <c r="D97" s="278" t="s">
        <v>203</v>
      </c>
      <c r="E97" s="278">
        <v>30299</v>
      </c>
      <c r="F97" s="278" t="s">
        <v>203</v>
      </c>
      <c r="G97" s="279">
        <f t="shared" si="1"/>
        <v>2</v>
      </c>
      <c r="H97" s="280"/>
      <c r="I97" s="279">
        <v>2</v>
      </c>
      <c r="J97" s="285"/>
      <c r="K97" s="285"/>
      <c r="L97" s="285"/>
    </row>
    <row r="98" s="260" customFormat="1" customHeight="1" spans="1:12">
      <c r="A98" s="278">
        <v>207</v>
      </c>
      <c r="B98" s="278" t="s">
        <v>112</v>
      </c>
      <c r="C98" s="278"/>
      <c r="D98" s="278"/>
      <c r="E98" s="278"/>
      <c r="F98" s="278"/>
      <c r="G98" s="279">
        <f t="shared" si="1"/>
        <v>83.21</v>
      </c>
      <c r="H98" s="280"/>
      <c r="I98" s="279">
        <v>83.21</v>
      </c>
      <c r="J98" s="285"/>
      <c r="K98" s="285"/>
      <c r="L98" s="285"/>
    </row>
    <row r="99" s="260" customFormat="1" customHeight="1" spans="1:12">
      <c r="A99" s="278">
        <v>20701</v>
      </c>
      <c r="B99" s="278" t="s">
        <v>113</v>
      </c>
      <c r="C99" s="278"/>
      <c r="D99" s="278"/>
      <c r="E99" s="278"/>
      <c r="F99" s="278"/>
      <c r="G99" s="279">
        <f t="shared" si="1"/>
        <v>83.21</v>
      </c>
      <c r="H99" s="280"/>
      <c r="I99" s="279">
        <v>83.21</v>
      </c>
      <c r="J99" s="285"/>
      <c r="K99" s="285"/>
      <c r="L99" s="285"/>
    </row>
    <row r="100" s="260" customFormat="1" customHeight="1" spans="1:12">
      <c r="A100" s="278">
        <v>2070104</v>
      </c>
      <c r="B100" s="278" t="s">
        <v>114</v>
      </c>
      <c r="C100" s="278">
        <v>50299</v>
      </c>
      <c r="D100" s="278" t="s">
        <v>203</v>
      </c>
      <c r="E100" s="278">
        <v>30299</v>
      </c>
      <c r="F100" s="278" t="s">
        <v>203</v>
      </c>
      <c r="G100" s="279">
        <f t="shared" si="1"/>
        <v>4.5</v>
      </c>
      <c r="H100" s="280"/>
      <c r="I100" s="279">
        <v>4.5</v>
      </c>
      <c r="J100" s="285"/>
      <c r="K100" s="285"/>
      <c r="L100" s="285"/>
    </row>
    <row r="101" s="260" customFormat="1" customHeight="1" spans="1:12">
      <c r="A101" s="278">
        <v>2070109</v>
      </c>
      <c r="B101" s="278" t="s">
        <v>115</v>
      </c>
      <c r="C101" s="278">
        <v>50205</v>
      </c>
      <c r="D101" s="278" t="s">
        <v>204</v>
      </c>
      <c r="E101" s="278">
        <v>30227</v>
      </c>
      <c r="F101" s="278" t="s">
        <v>204</v>
      </c>
      <c r="G101" s="279">
        <f t="shared" si="1"/>
        <v>15</v>
      </c>
      <c r="H101" s="280"/>
      <c r="I101" s="279">
        <v>15</v>
      </c>
      <c r="J101" s="285"/>
      <c r="K101" s="285"/>
      <c r="L101" s="285"/>
    </row>
    <row r="102" s="260" customFormat="1" customHeight="1" spans="1:12">
      <c r="A102" s="278">
        <v>2070109</v>
      </c>
      <c r="B102" s="278" t="s">
        <v>115</v>
      </c>
      <c r="C102" s="278">
        <v>50299</v>
      </c>
      <c r="D102" s="278" t="s">
        <v>203</v>
      </c>
      <c r="E102" s="278">
        <v>30299</v>
      </c>
      <c r="F102" s="278" t="s">
        <v>203</v>
      </c>
      <c r="G102" s="279">
        <f t="shared" si="1"/>
        <v>62</v>
      </c>
      <c r="H102" s="280"/>
      <c r="I102" s="279">
        <v>62</v>
      </c>
      <c r="J102" s="285"/>
      <c r="K102" s="285"/>
      <c r="L102" s="285"/>
    </row>
    <row r="103" s="260" customFormat="1" customHeight="1" spans="1:12">
      <c r="A103" s="278">
        <v>2070109</v>
      </c>
      <c r="B103" s="278" t="s">
        <v>115</v>
      </c>
      <c r="C103" s="278">
        <v>50901</v>
      </c>
      <c r="D103" s="278" t="s">
        <v>228</v>
      </c>
      <c r="E103" s="278">
        <v>30305</v>
      </c>
      <c r="F103" s="278" t="s">
        <v>235</v>
      </c>
      <c r="G103" s="279">
        <f t="shared" si="1"/>
        <v>0.49</v>
      </c>
      <c r="H103" s="280"/>
      <c r="I103" s="279">
        <v>0.49</v>
      </c>
      <c r="J103" s="285"/>
      <c r="K103" s="285"/>
      <c r="L103" s="285"/>
    </row>
    <row r="104" s="260" customFormat="1" customHeight="1" spans="1:12">
      <c r="A104" s="278">
        <v>2070112</v>
      </c>
      <c r="B104" s="278" t="s">
        <v>116</v>
      </c>
      <c r="C104" s="278">
        <v>50901</v>
      </c>
      <c r="D104" s="278" t="s">
        <v>228</v>
      </c>
      <c r="E104" s="278">
        <v>30305</v>
      </c>
      <c r="F104" s="278" t="s">
        <v>235</v>
      </c>
      <c r="G104" s="279">
        <f t="shared" si="1"/>
        <v>0.72</v>
      </c>
      <c r="H104" s="280"/>
      <c r="I104" s="279">
        <v>0.72</v>
      </c>
      <c r="J104" s="285"/>
      <c r="K104" s="285"/>
      <c r="L104" s="285"/>
    </row>
    <row r="105" s="260" customFormat="1" customHeight="1" spans="1:12">
      <c r="A105" s="278">
        <v>2070199</v>
      </c>
      <c r="B105" s="278" t="s">
        <v>117</v>
      </c>
      <c r="C105" s="278">
        <v>50299</v>
      </c>
      <c r="D105" s="278" t="s">
        <v>203</v>
      </c>
      <c r="E105" s="278">
        <v>30299</v>
      </c>
      <c r="F105" s="278" t="s">
        <v>203</v>
      </c>
      <c r="G105" s="279">
        <f t="shared" si="1"/>
        <v>0.5</v>
      </c>
      <c r="H105" s="280"/>
      <c r="I105" s="279">
        <v>0.5</v>
      </c>
      <c r="J105" s="285"/>
      <c r="K105" s="285"/>
      <c r="L105" s="285"/>
    </row>
    <row r="106" s="260" customFormat="1" customHeight="1" spans="1:12">
      <c r="A106" s="278">
        <v>208</v>
      </c>
      <c r="B106" s="278" t="s">
        <v>118</v>
      </c>
      <c r="C106" s="278"/>
      <c r="D106" s="278"/>
      <c r="E106" s="278"/>
      <c r="F106" s="278"/>
      <c r="G106" s="279">
        <f t="shared" si="1"/>
        <v>903.538168</v>
      </c>
      <c r="H106" s="280">
        <v>384.789368</v>
      </c>
      <c r="I106" s="279">
        <v>518.7488</v>
      </c>
      <c r="J106" s="285"/>
      <c r="K106" s="285"/>
      <c r="L106" s="285"/>
    </row>
    <row r="107" s="260" customFormat="1" customHeight="1" spans="1:12">
      <c r="A107" s="278">
        <v>20802</v>
      </c>
      <c r="B107" s="278" t="s">
        <v>119</v>
      </c>
      <c r="C107" s="278"/>
      <c r="D107" s="278"/>
      <c r="E107" s="278"/>
      <c r="F107" s="278"/>
      <c r="G107" s="279">
        <f t="shared" si="1"/>
        <v>40.5136</v>
      </c>
      <c r="H107" s="280"/>
      <c r="I107" s="279">
        <v>40.5136</v>
      </c>
      <c r="J107" s="285"/>
      <c r="K107" s="285"/>
      <c r="L107" s="285"/>
    </row>
    <row r="108" s="260" customFormat="1" customHeight="1" spans="1:12">
      <c r="A108" s="278">
        <v>2080206</v>
      </c>
      <c r="B108" s="278" t="s">
        <v>120</v>
      </c>
      <c r="C108" s="278">
        <v>50205</v>
      </c>
      <c r="D108" s="278" t="s">
        <v>204</v>
      </c>
      <c r="E108" s="278">
        <v>30227</v>
      </c>
      <c r="F108" s="278" t="s">
        <v>204</v>
      </c>
      <c r="G108" s="279">
        <f t="shared" si="1"/>
        <v>29.5136</v>
      </c>
      <c r="H108" s="280"/>
      <c r="I108" s="279">
        <v>29.5136</v>
      </c>
      <c r="J108" s="285"/>
      <c r="K108" s="285"/>
      <c r="L108" s="285"/>
    </row>
    <row r="109" s="260" customFormat="1" customHeight="1" spans="1:12">
      <c r="A109" s="278">
        <v>2080299</v>
      </c>
      <c r="B109" s="278" t="s">
        <v>121</v>
      </c>
      <c r="C109" s="278">
        <v>50901</v>
      </c>
      <c r="D109" s="278" t="s">
        <v>228</v>
      </c>
      <c r="E109" s="278">
        <v>30306</v>
      </c>
      <c r="F109" s="278" t="s">
        <v>237</v>
      </c>
      <c r="G109" s="279">
        <f t="shared" si="1"/>
        <v>11</v>
      </c>
      <c r="H109" s="280"/>
      <c r="I109" s="279">
        <v>11</v>
      </c>
      <c r="J109" s="285"/>
      <c r="K109" s="285"/>
      <c r="L109" s="285"/>
    </row>
    <row r="110" s="260" customFormat="1" customHeight="1" spans="1:12">
      <c r="A110" s="278">
        <v>20805</v>
      </c>
      <c r="B110" s="278" t="s">
        <v>122</v>
      </c>
      <c r="C110" s="278"/>
      <c r="D110" s="278"/>
      <c r="E110" s="278"/>
      <c r="F110" s="278"/>
      <c r="G110" s="279">
        <f t="shared" si="1"/>
        <v>384.789368</v>
      </c>
      <c r="H110" s="280">
        <v>384.789368</v>
      </c>
      <c r="I110" s="279"/>
      <c r="J110" s="285"/>
      <c r="K110" s="285"/>
      <c r="L110" s="285"/>
    </row>
    <row r="111" s="260" customFormat="1" customHeight="1" spans="1:12">
      <c r="A111" s="278">
        <v>2080501</v>
      </c>
      <c r="B111" s="278" t="s">
        <v>123</v>
      </c>
      <c r="C111" s="278">
        <v>50905</v>
      </c>
      <c r="D111" s="278" t="s">
        <v>238</v>
      </c>
      <c r="E111" s="278">
        <v>30302</v>
      </c>
      <c r="F111" s="278" t="s">
        <v>239</v>
      </c>
      <c r="G111" s="279">
        <f t="shared" si="1"/>
        <v>1.577</v>
      </c>
      <c r="H111" s="280">
        <v>1.577</v>
      </c>
      <c r="I111" s="279"/>
      <c r="J111" s="285"/>
      <c r="K111" s="285"/>
      <c r="L111" s="285"/>
    </row>
    <row r="112" s="260" customFormat="1" customHeight="1" spans="1:12">
      <c r="A112" s="278">
        <v>2080505</v>
      </c>
      <c r="B112" s="278" t="s">
        <v>124</v>
      </c>
      <c r="C112" s="278">
        <v>50102</v>
      </c>
      <c r="D112" s="278" t="s">
        <v>210</v>
      </c>
      <c r="E112" s="278">
        <v>30108</v>
      </c>
      <c r="F112" s="278" t="s">
        <v>240</v>
      </c>
      <c r="G112" s="279">
        <f t="shared" si="1"/>
        <v>255.474912</v>
      </c>
      <c r="H112" s="280">
        <v>255.474912</v>
      </c>
      <c r="I112" s="279"/>
      <c r="J112" s="285"/>
      <c r="K112" s="285"/>
      <c r="L112" s="285"/>
    </row>
    <row r="113" s="260" customFormat="1" customHeight="1" spans="1:12">
      <c r="A113" s="278">
        <v>2080506</v>
      </c>
      <c r="B113" s="278" t="s">
        <v>125</v>
      </c>
      <c r="C113" s="278">
        <v>50102</v>
      </c>
      <c r="D113" s="278" t="s">
        <v>210</v>
      </c>
      <c r="E113" s="278">
        <v>30109</v>
      </c>
      <c r="F113" s="278" t="s">
        <v>241</v>
      </c>
      <c r="G113" s="279">
        <f t="shared" si="1"/>
        <v>127.737456</v>
      </c>
      <c r="H113" s="280">
        <v>127.737456</v>
      </c>
      <c r="I113" s="279"/>
      <c r="J113" s="285"/>
      <c r="K113" s="285"/>
      <c r="L113" s="285"/>
    </row>
    <row r="114" s="260" customFormat="1" customHeight="1" spans="1:12">
      <c r="A114" s="278">
        <v>20807</v>
      </c>
      <c r="B114" s="278" t="s">
        <v>126</v>
      </c>
      <c r="C114" s="278"/>
      <c r="D114" s="278"/>
      <c r="E114" s="278"/>
      <c r="F114" s="278"/>
      <c r="G114" s="279">
        <f t="shared" si="1"/>
        <v>164.6064</v>
      </c>
      <c r="H114" s="280"/>
      <c r="I114" s="279">
        <v>164.6064</v>
      </c>
      <c r="J114" s="285"/>
      <c r="K114" s="285"/>
      <c r="L114" s="285"/>
    </row>
    <row r="115" s="260" customFormat="1" customHeight="1" spans="1:12">
      <c r="A115" s="278">
        <v>2080702</v>
      </c>
      <c r="B115" s="278" t="s">
        <v>127</v>
      </c>
      <c r="C115" s="278">
        <v>50203</v>
      </c>
      <c r="D115" s="278" t="s">
        <v>226</v>
      </c>
      <c r="E115" s="278">
        <v>30216</v>
      </c>
      <c r="F115" s="278" t="s">
        <v>226</v>
      </c>
      <c r="G115" s="279">
        <f t="shared" si="1"/>
        <v>2</v>
      </c>
      <c r="H115" s="280"/>
      <c r="I115" s="279">
        <v>2</v>
      </c>
      <c r="J115" s="285"/>
      <c r="K115" s="285"/>
      <c r="L115" s="285"/>
    </row>
    <row r="116" s="260" customFormat="1" customHeight="1" spans="1:12">
      <c r="A116" s="278">
        <v>2080702</v>
      </c>
      <c r="B116" s="278" t="s">
        <v>127</v>
      </c>
      <c r="C116" s="278">
        <v>50901</v>
      </c>
      <c r="D116" s="278" t="s">
        <v>228</v>
      </c>
      <c r="E116" s="278">
        <v>30309</v>
      </c>
      <c r="F116" s="278" t="s">
        <v>229</v>
      </c>
      <c r="G116" s="279">
        <f t="shared" si="1"/>
        <v>0.9</v>
      </c>
      <c r="H116" s="280"/>
      <c r="I116" s="279">
        <v>0.9</v>
      </c>
      <c r="J116" s="285"/>
      <c r="K116" s="285"/>
      <c r="L116" s="285"/>
    </row>
    <row r="117" s="260" customFormat="1" customHeight="1" spans="1:12">
      <c r="A117" s="278">
        <v>2080705</v>
      </c>
      <c r="B117" s="278" t="s">
        <v>128</v>
      </c>
      <c r="C117" s="278">
        <v>50205</v>
      </c>
      <c r="D117" s="278" t="s">
        <v>204</v>
      </c>
      <c r="E117" s="278">
        <v>30226</v>
      </c>
      <c r="F117" s="278" t="s">
        <v>205</v>
      </c>
      <c r="G117" s="279">
        <f t="shared" si="1"/>
        <v>78.0084</v>
      </c>
      <c r="H117" s="280"/>
      <c r="I117" s="279">
        <v>78.0084</v>
      </c>
      <c r="J117" s="285"/>
      <c r="K117" s="285"/>
      <c r="L117" s="285"/>
    </row>
    <row r="118" s="260" customFormat="1" customHeight="1" spans="1:12">
      <c r="A118" s="278">
        <v>2080799</v>
      </c>
      <c r="B118" s="278" t="s">
        <v>129</v>
      </c>
      <c r="C118" s="278">
        <v>50205</v>
      </c>
      <c r="D118" s="278" t="s">
        <v>204</v>
      </c>
      <c r="E118" s="278">
        <v>30226</v>
      </c>
      <c r="F118" s="278" t="s">
        <v>205</v>
      </c>
      <c r="G118" s="279">
        <f t="shared" si="1"/>
        <v>83.698</v>
      </c>
      <c r="H118" s="280"/>
      <c r="I118" s="279">
        <v>83.698</v>
      </c>
      <c r="J118" s="285"/>
      <c r="K118" s="285"/>
      <c r="L118" s="285"/>
    </row>
    <row r="119" s="260" customFormat="1" customHeight="1" spans="1:12">
      <c r="A119" s="278">
        <v>20808</v>
      </c>
      <c r="B119" s="278" t="s">
        <v>130</v>
      </c>
      <c r="C119" s="278"/>
      <c r="D119" s="278"/>
      <c r="E119" s="278"/>
      <c r="F119" s="278"/>
      <c r="G119" s="279">
        <f t="shared" si="1"/>
        <v>35.2188</v>
      </c>
      <c r="H119" s="280"/>
      <c r="I119" s="279">
        <v>35.2188</v>
      </c>
      <c r="J119" s="285"/>
      <c r="K119" s="285"/>
      <c r="L119" s="285"/>
    </row>
    <row r="120" s="260" customFormat="1" customHeight="1" spans="1:12">
      <c r="A120" s="278">
        <v>2080805</v>
      </c>
      <c r="B120" s="278" t="s">
        <v>131</v>
      </c>
      <c r="C120" s="278">
        <v>50901</v>
      </c>
      <c r="D120" s="278" t="s">
        <v>228</v>
      </c>
      <c r="E120" s="278">
        <v>30305</v>
      </c>
      <c r="F120" s="278" t="s">
        <v>235</v>
      </c>
      <c r="G120" s="279">
        <f t="shared" si="1"/>
        <v>18.3588</v>
      </c>
      <c r="H120" s="280"/>
      <c r="I120" s="279">
        <v>18.3588</v>
      </c>
      <c r="J120" s="285"/>
      <c r="K120" s="285"/>
      <c r="L120" s="285"/>
    </row>
    <row r="121" s="260" customFormat="1" customHeight="1" spans="1:12">
      <c r="A121" s="278">
        <v>2080899</v>
      </c>
      <c r="B121" s="278" t="s">
        <v>132</v>
      </c>
      <c r="C121" s="278">
        <v>50299</v>
      </c>
      <c r="D121" s="278" t="s">
        <v>203</v>
      </c>
      <c r="E121" s="278">
        <v>30299</v>
      </c>
      <c r="F121" s="278" t="s">
        <v>203</v>
      </c>
      <c r="G121" s="279">
        <f t="shared" si="1"/>
        <v>4</v>
      </c>
      <c r="H121" s="280"/>
      <c r="I121" s="279">
        <v>4</v>
      </c>
      <c r="J121" s="285"/>
      <c r="K121" s="285"/>
      <c r="L121" s="285"/>
    </row>
    <row r="122" s="260" customFormat="1" customHeight="1" spans="1:12">
      <c r="A122" s="278">
        <v>2080899</v>
      </c>
      <c r="B122" s="278" t="s">
        <v>132</v>
      </c>
      <c r="C122" s="278">
        <v>50901</v>
      </c>
      <c r="D122" s="278" t="s">
        <v>228</v>
      </c>
      <c r="E122" s="278">
        <v>30305</v>
      </c>
      <c r="F122" s="278" t="s">
        <v>235</v>
      </c>
      <c r="G122" s="279">
        <f t="shared" si="1"/>
        <v>12.86</v>
      </c>
      <c r="H122" s="280"/>
      <c r="I122" s="279">
        <v>12.86</v>
      </c>
      <c r="J122" s="285"/>
      <c r="K122" s="285"/>
      <c r="L122" s="285"/>
    </row>
    <row r="123" s="260" customFormat="1" customHeight="1" spans="1:12">
      <c r="A123" s="278">
        <v>20810</v>
      </c>
      <c r="B123" s="278" t="s">
        <v>133</v>
      </c>
      <c r="C123" s="278"/>
      <c r="D123" s="278"/>
      <c r="E123" s="278"/>
      <c r="F123" s="278"/>
      <c r="G123" s="279">
        <f t="shared" si="1"/>
        <v>40.9</v>
      </c>
      <c r="H123" s="280"/>
      <c r="I123" s="279">
        <v>40.9</v>
      </c>
      <c r="J123" s="285"/>
      <c r="K123" s="285"/>
      <c r="L123" s="285"/>
    </row>
    <row r="124" s="260" customFormat="1" customHeight="1" spans="1:12">
      <c r="A124" s="278">
        <v>2081001</v>
      </c>
      <c r="B124" s="278" t="s">
        <v>134</v>
      </c>
      <c r="C124" s="278">
        <v>50901</v>
      </c>
      <c r="D124" s="278" t="s">
        <v>228</v>
      </c>
      <c r="E124" s="278">
        <v>30306</v>
      </c>
      <c r="F124" s="278" t="s">
        <v>237</v>
      </c>
      <c r="G124" s="279">
        <f t="shared" si="1"/>
        <v>30</v>
      </c>
      <c r="H124" s="280"/>
      <c r="I124" s="279">
        <v>30</v>
      </c>
      <c r="J124" s="285"/>
      <c r="K124" s="285"/>
      <c r="L124" s="285"/>
    </row>
    <row r="125" s="260" customFormat="1" customHeight="1" spans="1:12">
      <c r="A125" s="278">
        <v>2081006</v>
      </c>
      <c r="B125" s="278" t="s">
        <v>135</v>
      </c>
      <c r="C125" s="278">
        <v>50299</v>
      </c>
      <c r="D125" s="278" t="s">
        <v>203</v>
      </c>
      <c r="E125" s="278">
        <v>30299</v>
      </c>
      <c r="F125" s="278" t="s">
        <v>203</v>
      </c>
      <c r="G125" s="279">
        <f t="shared" si="1"/>
        <v>10.2</v>
      </c>
      <c r="H125" s="280"/>
      <c r="I125" s="279">
        <v>10.2</v>
      </c>
      <c r="J125" s="285"/>
      <c r="K125" s="285"/>
      <c r="L125" s="285"/>
    </row>
    <row r="126" s="260" customFormat="1" customHeight="1" spans="1:12">
      <c r="A126" s="278">
        <v>2081006</v>
      </c>
      <c r="B126" s="278" t="s">
        <v>135</v>
      </c>
      <c r="C126" s="278">
        <v>50901</v>
      </c>
      <c r="D126" s="278" t="s">
        <v>228</v>
      </c>
      <c r="E126" s="278">
        <v>30306</v>
      </c>
      <c r="F126" s="278" t="s">
        <v>237</v>
      </c>
      <c r="G126" s="279">
        <f t="shared" si="1"/>
        <v>0.7</v>
      </c>
      <c r="H126" s="280"/>
      <c r="I126" s="279">
        <v>0.7</v>
      </c>
      <c r="J126" s="285"/>
      <c r="K126" s="285"/>
      <c r="L126" s="285"/>
    </row>
    <row r="127" s="260" customFormat="1" customHeight="1" spans="1:12">
      <c r="A127" s="278">
        <v>20811</v>
      </c>
      <c r="B127" s="278" t="s">
        <v>136</v>
      </c>
      <c r="C127" s="278"/>
      <c r="D127" s="278"/>
      <c r="E127" s="278"/>
      <c r="F127" s="278"/>
      <c r="G127" s="279">
        <f t="shared" si="1"/>
        <v>99.66</v>
      </c>
      <c r="H127" s="280"/>
      <c r="I127" s="279">
        <v>99.66</v>
      </c>
      <c r="J127" s="285"/>
      <c r="K127" s="285"/>
      <c r="L127" s="285"/>
    </row>
    <row r="128" s="259" customFormat="1" customHeight="1" spans="1:12">
      <c r="A128" s="278">
        <v>2081105</v>
      </c>
      <c r="B128" s="278" t="s">
        <v>137</v>
      </c>
      <c r="C128" s="278">
        <v>50205</v>
      </c>
      <c r="D128" s="278" t="s">
        <v>204</v>
      </c>
      <c r="E128" s="278">
        <v>30226</v>
      </c>
      <c r="F128" s="278" t="s">
        <v>205</v>
      </c>
      <c r="G128" s="279">
        <f t="shared" si="1"/>
        <v>34.9</v>
      </c>
      <c r="H128" s="280"/>
      <c r="I128" s="279">
        <v>34.9</v>
      </c>
      <c r="J128" s="278"/>
      <c r="K128" s="278"/>
      <c r="L128" s="278"/>
    </row>
    <row r="129" s="260" customFormat="1" customHeight="1" spans="1:12">
      <c r="A129" s="278">
        <v>2081107</v>
      </c>
      <c r="B129" s="278" t="s">
        <v>138</v>
      </c>
      <c r="C129" s="278">
        <v>50901</v>
      </c>
      <c r="D129" s="278" t="s">
        <v>228</v>
      </c>
      <c r="E129" s="278">
        <v>30305</v>
      </c>
      <c r="F129" s="278" t="s">
        <v>235</v>
      </c>
      <c r="G129" s="279">
        <f t="shared" si="1"/>
        <v>21.36</v>
      </c>
      <c r="H129" s="280"/>
      <c r="I129" s="279">
        <v>21.36</v>
      </c>
      <c r="J129" s="285"/>
      <c r="K129" s="285"/>
      <c r="L129" s="285"/>
    </row>
    <row r="130" s="260" customFormat="1" customHeight="1" spans="1:12">
      <c r="A130" s="278">
        <v>2081199</v>
      </c>
      <c r="B130" s="278" t="s">
        <v>139</v>
      </c>
      <c r="C130" s="278">
        <v>50205</v>
      </c>
      <c r="D130" s="278" t="s">
        <v>204</v>
      </c>
      <c r="E130" s="278">
        <v>30227</v>
      </c>
      <c r="F130" s="278" t="s">
        <v>204</v>
      </c>
      <c r="G130" s="279">
        <f t="shared" si="1"/>
        <v>30</v>
      </c>
      <c r="H130" s="280"/>
      <c r="I130" s="279">
        <v>30</v>
      </c>
      <c r="J130" s="285"/>
      <c r="K130" s="285"/>
      <c r="L130" s="285"/>
    </row>
    <row r="131" s="260" customFormat="1" customHeight="1" spans="1:12">
      <c r="A131" s="278">
        <v>2081199</v>
      </c>
      <c r="B131" s="278" t="s">
        <v>139</v>
      </c>
      <c r="C131" s="278">
        <v>50901</v>
      </c>
      <c r="D131" s="278" t="s">
        <v>228</v>
      </c>
      <c r="E131" s="278">
        <v>30305</v>
      </c>
      <c r="F131" s="278" t="s">
        <v>235</v>
      </c>
      <c r="G131" s="279">
        <f t="shared" si="1"/>
        <v>13.4</v>
      </c>
      <c r="H131" s="280"/>
      <c r="I131" s="279">
        <v>13.4</v>
      </c>
      <c r="J131" s="285"/>
      <c r="K131" s="285"/>
      <c r="L131" s="285"/>
    </row>
    <row r="132" s="260" customFormat="1" customHeight="1" spans="1:12">
      <c r="A132" s="278">
        <v>20820</v>
      </c>
      <c r="B132" s="278" t="s">
        <v>140</v>
      </c>
      <c r="C132" s="278"/>
      <c r="D132" s="278"/>
      <c r="E132" s="278"/>
      <c r="F132" s="278"/>
      <c r="G132" s="279">
        <f t="shared" si="1"/>
        <v>4</v>
      </c>
      <c r="H132" s="280"/>
      <c r="I132" s="279">
        <v>4</v>
      </c>
      <c r="J132" s="285"/>
      <c r="K132" s="285"/>
      <c r="L132" s="285"/>
    </row>
    <row r="133" s="260" customFormat="1" customHeight="1" spans="1:12">
      <c r="A133" s="278">
        <v>2082001</v>
      </c>
      <c r="B133" s="278" t="s">
        <v>141</v>
      </c>
      <c r="C133" s="278">
        <v>50901</v>
      </c>
      <c r="D133" s="278" t="s">
        <v>228</v>
      </c>
      <c r="E133" s="278">
        <v>30306</v>
      </c>
      <c r="F133" s="278" t="s">
        <v>237</v>
      </c>
      <c r="G133" s="279">
        <f t="shared" si="1"/>
        <v>4</v>
      </c>
      <c r="H133" s="280"/>
      <c r="I133" s="279">
        <v>4</v>
      </c>
      <c r="J133" s="285"/>
      <c r="K133" s="285"/>
      <c r="L133" s="285"/>
    </row>
    <row r="134" s="260" customFormat="1" customHeight="1" spans="1:12">
      <c r="A134" s="278">
        <v>20825</v>
      </c>
      <c r="B134" s="278" t="s">
        <v>142</v>
      </c>
      <c r="C134" s="278"/>
      <c r="D134" s="278"/>
      <c r="E134" s="278"/>
      <c r="F134" s="278"/>
      <c r="G134" s="279">
        <f t="shared" ref="G134:G197" si="2">SUM(H134:I134)</f>
        <v>2.5</v>
      </c>
      <c r="H134" s="280"/>
      <c r="I134" s="279">
        <v>2.5</v>
      </c>
      <c r="J134" s="285"/>
      <c r="K134" s="285"/>
      <c r="L134" s="285"/>
    </row>
    <row r="135" s="260" customFormat="1" customHeight="1" spans="1:12">
      <c r="A135" s="278">
        <v>2082501</v>
      </c>
      <c r="B135" s="278" t="s">
        <v>143</v>
      </c>
      <c r="C135" s="278">
        <v>50299</v>
      </c>
      <c r="D135" s="278" t="s">
        <v>203</v>
      </c>
      <c r="E135" s="278">
        <v>30299</v>
      </c>
      <c r="F135" s="278" t="s">
        <v>203</v>
      </c>
      <c r="G135" s="279">
        <f t="shared" si="2"/>
        <v>1</v>
      </c>
      <c r="H135" s="280"/>
      <c r="I135" s="279">
        <v>1</v>
      </c>
      <c r="J135" s="285"/>
      <c r="K135" s="285"/>
      <c r="L135" s="285"/>
    </row>
    <row r="136" s="260" customFormat="1" customHeight="1" spans="1:12">
      <c r="A136" s="278">
        <v>2082501</v>
      </c>
      <c r="B136" s="278" t="s">
        <v>143</v>
      </c>
      <c r="C136" s="278">
        <v>50901</v>
      </c>
      <c r="D136" s="278" t="s">
        <v>228</v>
      </c>
      <c r="E136" s="278">
        <v>30305</v>
      </c>
      <c r="F136" s="278" t="s">
        <v>235</v>
      </c>
      <c r="G136" s="279">
        <f t="shared" si="2"/>
        <v>1.5</v>
      </c>
      <c r="H136" s="280"/>
      <c r="I136" s="279">
        <v>1.5</v>
      </c>
      <c r="J136" s="285"/>
      <c r="K136" s="285"/>
      <c r="L136" s="285"/>
    </row>
    <row r="137" s="260" customFormat="1" customHeight="1" spans="1:12">
      <c r="A137" s="278">
        <v>20899</v>
      </c>
      <c r="B137" s="278" t="s">
        <v>144</v>
      </c>
      <c r="C137" s="278"/>
      <c r="D137" s="278"/>
      <c r="E137" s="278"/>
      <c r="F137" s="278"/>
      <c r="G137" s="279">
        <f t="shared" si="2"/>
        <v>131.35</v>
      </c>
      <c r="H137" s="280"/>
      <c r="I137" s="279">
        <v>131.35</v>
      </c>
      <c r="J137" s="285"/>
      <c r="K137" s="285"/>
      <c r="L137" s="285"/>
    </row>
    <row r="138" s="260" customFormat="1" customHeight="1" spans="1:12">
      <c r="A138" s="278">
        <v>2089999</v>
      </c>
      <c r="B138" s="278" t="s">
        <v>144</v>
      </c>
      <c r="C138" s="278">
        <v>50205</v>
      </c>
      <c r="D138" s="278" t="s">
        <v>204</v>
      </c>
      <c r="E138" s="278">
        <v>30226</v>
      </c>
      <c r="F138" s="278" t="s">
        <v>205</v>
      </c>
      <c r="G138" s="279">
        <f t="shared" si="2"/>
        <v>53.24</v>
      </c>
      <c r="H138" s="280"/>
      <c r="I138" s="279">
        <v>53.24</v>
      </c>
      <c r="J138" s="285"/>
      <c r="K138" s="285"/>
      <c r="L138" s="285"/>
    </row>
    <row r="139" s="261" customFormat="1" customHeight="1" spans="1:12">
      <c r="A139" s="278">
        <v>2089999</v>
      </c>
      <c r="B139" s="278" t="s">
        <v>144</v>
      </c>
      <c r="C139" s="278">
        <v>50299</v>
      </c>
      <c r="D139" s="278" t="s">
        <v>203</v>
      </c>
      <c r="E139" s="278">
        <v>30299</v>
      </c>
      <c r="F139" s="278" t="s">
        <v>203</v>
      </c>
      <c r="G139" s="279">
        <f t="shared" si="2"/>
        <v>8.5</v>
      </c>
      <c r="H139" s="280"/>
      <c r="I139" s="279">
        <v>8.5</v>
      </c>
      <c r="J139" s="285"/>
      <c r="K139" s="285"/>
      <c r="L139" s="285"/>
    </row>
    <row r="140" s="261" customFormat="1" customHeight="1" spans="1:12">
      <c r="A140" s="278">
        <v>2089999</v>
      </c>
      <c r="B140" s="278" t="s">
        <v>144</v>
      </c>
      <c r="C140" s="278">
        <v>50901</v>
      </c>
      <c r="D140" s="278" t="s">
        <v>228</v>
      </c>
      <c r="E140" s="278">
        <v>30305</v>
      </c>
      <c r="F140" s="278" t="s">
        <v>235</v>
      </c>
      <c r="G140" s="279">
        <f t="shared" si="2"/>
        <v>62.56</v>
      </c>
      <c r="H140" s="280"/>
      <c r="I140" s="279">
        <v>62.56</v>
      </c>
      <c r="J140" s="285"/>
      <c r="K140" s="285"/>
      <c r="L140" s="285"/>
    </row>
    <row r="141" s="261" customFormat="1" customHeight="1" spans="1:12">
      <c r="A141" s="278">
        <v>2089999</v>
      </c>
      <c r="B141" s="278" t="s">
        <v>144</v>
      </c>
      <c r="C141" s="278"/>
      <c r="D141" s="278"/>
      <c r="E141" s="278">
        <v>30307</v>
      </c>
      <c r="F141" s="278" t="s">
        <v>242</v>
      </c>
      <c r="G141" s="279">
        <f t="shared" si="2"/>
        <v>0.8</v>
      </c>
      <c r="H141" s="280"/>
      <c r="I141" s="279">
        <v>0.8</v>
      </c>
      <c r="J141" s="285"/>
      <c r="K141" s="285"/>
      <c r="L141" s="285"/>
    </row>
    <row r="142" s="261" customFormat="1" customHeight="1" spans="1:12">
      <c r="A142" s="278">
        <v>2089999</v>
      </c>
      <c r="B142" s="278" t="s">
        <v>144</v>
      </c>
      <c r="C142" s="278"/>
      <c r="D142" s="278"/>
      <c r="E142" s="278">
        <v>30309</v>
      </c>
      <c r="F142" s="278" t="s">
        <v>229</v>
      </c>
      <c r="G142" s="279">
        <f t="shared" si="2"/>
        <v>0.5</v>
      </c>
      <c r="H142" s="280"/>
      <c r="I142" s="279">
        <v>0.5</v>
      </c>
      <c r="J142" s="285"/>
      <c r="K142" s="285"/>
      <c r="L142" s="285"/>
    </row>
    <row r="143" s="261" customFormat="1" customHeight="1" spans="1:12">
      <c r="A143" s="278">
        <v>2089999</v>
      </c>
      <c r="B143" s="278" t="s">
        <v>144</v>
      </c>
      <c r="C143" s="278">
        <v>50999</v>
      </c>
      <c r="D143" s="278" t="s">
        <v>243</v>
      </c>
      <c r="E143" s="278">
        <v>30399</v>
      </c>
      <c r="F143" s="278" t="s">
        <v>243</v>
      </c>
      <c r="G143" s="279">
        <f t="shared" si="2"/>
        <v>5.75</v>
      </c>
      <c r="H143" s="280"/>
      <c r="I143" s="279">
        <v>5.75</v>
      </c>
      <c r="J143" s="285"/>
      <c r="K143" s="285"/>
      <c r="L143" s="285"/>
    </row>
    <row r="144" s="259" customFormat="1" customHeight="1" spans="1:12">
      <c r="A144" s="278">
        <v>210</v>
      </c>
      <c r="B144" s="278" t="s">
        <v>145</v>
      </c>
      <c r="C144" s="278"/>
      <c r="D144" s="278"/>
      <c r="E144" s="278"/>
      <c r="F144" s="278"/>
      <c r="G144" s="279">
        <f t="shared" si="2"/>
        <v>405.861804</v>
      </c>
      <c r="H144" s="280">
        <v>280.581804</v>
      </c>
      <c r="I144" s="279">
        <v>125.28</v>
      </c>
      <c r="J144" s="278"/>
      <c r="K144" s="278"/>
      <c r="L144" s="278"/>
    </row>
    <row r="145" s="260" customFormat="1" customHeight="1" spans="1:12">
      <c r="A145" s="278">
        <v>21004</v>
      </c>
      <c r="B145" s="278" t="s">
        <v>146</v>
      </c>
      <c r="C145" s="278"/>
      <c r="D145" s="278"/>
      <c r="E145" s="278"/>
      <c r="F145" s="278"/>
      <c r="G145" s="279">
        <f t="shared" si="2"/>
        <v>106.6</v>
      </c>
      <c r="H145" s="280"/>
      <c r="I145" s="279">
        <v>106.6</v>
      </c>
      <c r="J145" s="285"/>
      <c r="K145" s="285"/>
      <c r="L145" s="285"/>
    </row>
    <row r="146" s="260" customFormat="1" customHeight="1" spans="1:12">
      <c r="A146" s="278">
        <v>2100499</v>
      </c>
      <c r="B146" s="278" t="s">
        <v>147</v>
      </c>
      <c r="C146" s="278">
        <v>50205</v>
      </c>
      <c r="D146" s="278" t="s">
        <v>204</v>
      </c>
      <c r="E146" s="278">
        <v>30227</v>
      </c>
      <c r="F146" s="278" t="s">
        <v>204</v>
      </c>
      <c r="G146" s="279">
        <f t="shared" si="2"/>
        <v>50</v>
      </c>
      <c r="H146" s="280"/>
      <c r="I146" s="279">
        <v>50</v>
      </c>
      <c r="J146" s="285"/>
      <c r="K146" s="285"/>
      <c r="L146" s="285"/>
    </row>
    <row r="147" s="260" customFormat="1" customHeight="1" spans="1:12">
      <c r="A147" s="278">
        <v>2100499</v>
      </c>
      <c r="B147" s="278" t="s">
        <v>147</v>
      </c>
      <c r="C147" s="278">
        <v>50299</v>
      </c>
      <c r="D147" s="278" t="s">
        <v>203</v>
      </c>
      <c r="E147" s="278">
        <v>30299</v>
      </c>
      <c r="F147" s="278" t="s">
        <v>203</v>
      </c>
      <c r="G147" s="279">
        <f t="shared" si="2"/>
        <v>8</v>
      </c>
      <c r="H147" s="280"/>
      <c r="I147" s="279">
        <v>8</v>
      </c>
      <c r="J147" s="285"/>
      <c r="K147" s="285"/>
      <c r="L147" s="285"/>
    </row>
    <row r="148" s="260" customFormat="1" customHeight="1" spans="1:12">
      <c r="A148" s="278">
        <v>2100499</v>
      </c>
      <c r="B148" s="278" t="s">
        <v>147</v>
      </c>
      <c r="C148" s="278">
        <v>50999</v>
      </c>
      <c r="D148" s="278" t="s">
        <v>243</v>
      </c>
      <c r="E148" s="278">
        <v>30399</v>
      </c>
      <c r="F148" s="278" t="s">
        <v>243</v>
      </c>
      <c r="G148" s="279">
        <f t="shared" si="2"/>
        <v>48.6</v>
      </c>
      <c r="H148" s="280"/>
      <c r="I148" s="279">
        <v>48.6</v>
      </c>
      <c r="J148" s="285"/>
      <c r="K148" s="285"/>
      <c r="L148" s="285"/>
    </row>
    <row r="149" s="260" customFormat="1" customHeight="1" spans="1:12">
      <c r="A149" s="278">
        <v>21007</v>
      </c>
      <c r="B149" s="278" t="s">
        <v>148</v>
      </c>
      <c r="C149" s="278"/>
      <c r="D149" s="278"/>
      <c r="E149" s="278"/>
      <c r="F149" s="278"/>
      <c r="G149" s="279">
        <f t="shared" si="2"/>
        <v>17.18</v>
      </c>
      <c r="H149" s="280"/>
      <c r="I149" s="279">
        <v>17.18</v>
      </c>
      <c r="J149" s="285"/>
      <c r="K149" s="285"/>
      <c r="L149" s="285"/>
    </row>
    <row r="150" s="260" customFormat="1" customHeight="1" spans="1:12">
      <c r="A150" s="278">
        <v>2100717</v>
      </c>
      <c r="B150" s="278" t="s">
        <v>149</v>
      </c>
      <c r="C150" s="278">
        <v>50901</v>
      </c>
      <c r="D150" s="278" t="s">
        <v>228</v>
      </c>
      <c r="E150" s="278">
        <v>30305</v>
      </c>
      <c r="F150" s="278" t="s">
        <v>235</v>
      </c>
      <c r="G150" s="279">
        <f t="shared" si="2"/>
        <v>7.18</v>
      </c>
      <c r="H150" s="280"/>
      <c r="I150" s="279">
        <v>7.18</v>
      </c>
      <c r="J150" s="285"/>
      <c r="K150" s="285"/>
      <c r="L150" s="285"/>
    </row>
    <row r="151" s="260" customFormat="1" customHeight="1" spans="1:12">
      <c r="A151" s="278">
        <v>2100717</v>
      </c>
      <c r="B151" s="278" t="s">
        <v>149</v>
      </c>
      <c r="C151" s="278"/>
      <c r="D151" s="278"/>
      <c r="E151" s="278">
        <v>30309</v>
      </c>
      <c r="F151" s="278" t="s">
        <v>229</v>
      </c>
      <c r="G151" s="279">
        <f t="shared" si="2"/>
        <v>10</v>
      </c>
      <c r="H151" s="280"/>
      <c r="I151" s="279">
        <v>10</v>
      </c>
      <c r="J151" s="285"/>
      <c r="K151" s="285"/>
      <c r="L151" s="285"/>
    </row>
    <row r="152" s="260" customFormat="1" customHeight="1" spans="1:12">
      <c r="A152" s="278">
        <v>21011</v>
      </c>
      <c r="B152" s="278" t="s">
        <v>150</v>
      </c>
      <c r="C152" s="278"/>
      <c r="D152" s="278"/>
      <c r="E152" s="278"/>
      <c r="F152" s="278"/>
      <c r="G152" s="279">
        <f t="shared" si="2"/>
        <v>280.581804</v>
      </c>
      <c r="H152" s="280">
        <v>280.581804</v>
      </c>
      <c r="I152" s="279"/>
      <c r="J152" s="285"/>
      <c r="K152" s="285"/>
      <c r="L152" s="285"/>
    </row>
    <row r="153" s="260" customFormat="1" customHeight="1" spans="1:12">
      <c r="A153" s="278">
        <v>2101101</v>
      </c>
      <c r="B153" s="278" t="s">
        <v>151</v>
      </c>
      <c r="C153" s="278">
        <v>50102</v>
      </c>
      <c r="D153" s="278" t="s">
        <v>210</v>
      </c>
      <c r="E153" s="278">
        <v>30110</v>
      </c>
      <c r="F153" s="278" t="s">
        <v>244</v>
      </c>
      <c r="G153" s="279">
        <f t="shared" si="2"/>
        <v>110.919444</v>
      </c>
      <c r="H153" s="280">
        <v>110.919444</v>
      </c>
      <c r="I153" s="279"/>
      <c r="J153" s="285"/>
      <c r="K153" s="285"/>
      <c r="L153" s="285"/>
    </row>
    <row r="154" s="260" customFormat="1" customHeight="1" spans="1:12">
      <c r="A154" s="278">
        <v>2101102</v>
      </c>
      <c r="B154" s="278" t="s">
        <v>152</v>
      </c>
      <c r="C154" s="278">
        <v>50102</v>
      </c>
      <c r="D154" s="278" t="s">
        <v>210</v>
      </c>
      <c r="E154" s="278">
        <v>30110</v>
      </c>
      <c r="F154" s="278" t="s">
        <v>244</v>
      </c>
      <c r="G154" s="279">
        <f t="shared" si="2"/>
        <v>98.544216</v>
      </c>
      <c r="H154" s="280">
        <v>98.544216</v>
      </c>
      <c r="I154" s="279"/>
      <c r="J154" s="285"/>
      <c r="K154" s="285"/>
      <c r="L154" s="285"/>
    </row>
    <row r="155" s="260" customFormat="1" customHeight="1" spans="1:12">
      <c r="A155" s="278">
        <v>2101103</v>
      </c>
      <c r="B155" s="278" t="s">
        <v>153</v>
      </c>
      <c r="C155" s="278">
        <v>50102</v>
      </c>
      <c r="D155" s="278" t="s">
        <v>210</v>
      </c>
      <c r="E155" s="278">
        <v>30111</v>
      </c>
      <c r="F155" s="278" t="s">
        <v>245</v>
      </c>
      <c r="G155" s="279">
        <f t="shared" si="2"/>
        <v>71.118144</v>
      </c>
      <c r="H155" s="280">
        <v>71.118144</v>
      </c>
      <c r="I155" s="279"/>
      <c r="J155" s="285"/>
      <c r="K155" s="285"/>
      <c r="L155" s="285"/>
    </row>
    <row r="156" s="260" customFormat="1" customHeight="1" spans="1:12">
      <c r="A156" s="278">
        <v>21014</v>
      </c>
      <c r="B156" s="278" t="s">
        <v>154</v>
      </c>
      <c r="C156" s="278"/>
      <c r="D156" s="278"/>
      <c r="E156" s="278"/>
      <c r="F156" s="278"/>
      <c r="G156" s="279">
        <f t="shared" si="2"/>
        <v>1.5</v>
      </c>
      <c r="H156" s="280"/>
      <c r="I156" s="279">
        <v>1.5</v>
      </c>
      <c r="J156" s="285"/>
      <c r="K156" s="285"/>
      <c r="L156" s="285"/>
    </row>
    <row r="157" s="260" customFormat="1" customHeight="1" spans="1:12">
      <c r="A157" s="278">
        <v>2101401</v>
      </c>
      <c r="B157" s="278" t="s">
        <v>155</v>
      </c>
      <c r="C157" s="278">
        <v>50901</v>
      </c>
      <c r="D157" s="278" t="s">
        <v>228</v>
      </c>
      <c r="E157" s="278">
        <v>30307</v>
      </c>
      <c r="F157" s="278" t="s">
        <v>242</v>
      </c>
      <c r="G157" s="279">
        <f t="shared" si="2"/>
        <v>1.5</v>
      </c>
      <c r="H157" s="280"/>
      <c r="I157" s="279">
        <v>1.5</v>
      </c>
      <c r="J157" s="285"/>
      <c r="K157" s="285"/>
      <c r="L157" s="285"/>
    </row>
    <row r="158" s="260" customFormat="1" customHeight="1" spans="1:12">
      <c r="A158" s="278">
        <v>211</v>
      </c>
      <c r="B158" s="278" t="s">
        <v>156</v>
      </c>
      <c r="C158" s="278"/>
      <c r="D158" s="278"/>
      <c r="E158" s="278"/>
      <c r="F158" s="278"/>
      <c r="G158" s="279">
        <f t="shared" si="2"/>
        <v>297.203824</v>
      </c>
      <c r="H158" s="280"/>
      <c r="I158" s="279">
        <v>297.203824</v>
      </c>
      <c r="J158" s="285"/>
      <c r="K158" s="285"/>
      <c r="L158" s="285"/>
    </row>
    <row r="159" s="260" customFormat="1" customHeight="1" spans="1:12">
      <c r="A159" s="278">
        <v>21102</v>
      </c>
      <c r="B159" s="278" t="s">
        <v>157</v>
      </c>
      <c r="C159" s="278"/>
      <c r="D159" s="278"/>
      <c r="E159" s="278"/>
      <c r="F159" s="278"/>
      <c r="G159" s="279">
        <f t="shared" si="2"/>
        <v>20</v>
      </c>
      <c r="H159" s="280"/>
      <c r="I159" s="279">
        <v>20</v>
      </c>
      <c r="J159" s="285"/>
      <c r="K159" s="285"/>
      <c r="L159" s="285"/>
    </row>
    <row r="160" s="259" customFormat="1" customHeight="1" spans="1:12">
      <c r="A160" s="278">
        <v>2110299</v>
      </c>
      <c r="B160" s="278" t="s">
        <v>158</v>
      </c>
      <c r="C160" s="278">
        <v>50201</v>
      </c>
      <c r="D160" s="278" t="s">
        <v>213</v>
      </c>
      <c r="E160" s="278">
        <v>30214</v>
      </c>
      <c r="F160" s="278" t="s">
        <v>236</v>
      </c>
      <c r="G160" s="279">
        <f t="shared" si="2"/>
        <v>20</v>
      </c>
      <c r="H160" s="280"/>
      <c r="I160" s="279">
        <v>20</v>
      </c>
      <c r="J160" s="278"/>
      <c r="K160" s="278"/>
      <c r="L160" s="278"/>
    </row>
    <row r="161" s="260" customFormat="1" customHeight="1" spans="1:12">
      <c r="A161" s="278">
        <v>21103</v>
      </c>
      <c r="B161" s="278" t="s">
        <v>159</v>
      </c>
      <c r="C161" s="278"/>
      <c r="D161" s="278"/>
      <c r="E161" s="278"/>
      <c r="F161" s="278"/>
      <c r="G161" s="279">
        <f t="shared" si="2"/>
        <v>267.78794</v>
      </c>
      <c r="H161" s="280"/>
      <c r="I161" s="279">
        <v>267.78794</v>
      </c>
      <c r="J161" s="285"/>
      <c r="K161" s="285"/>
      <c r="L161" s="285"/>
    </row>
    <row r="162" s="260" customFormat="1" customHeight="1" spans="1:12">
      <c r="A162" s="278">
        <v>2110301</v>
      </c>
      <c r="B162" s="278" t="s">
        <v>160</v>
      </c>
      <c r="C162" s="278">
        <v>50205</v>
      </c>
      <c r="D162" s="278" t="s">
        <v>204</v>
      </c>
      <c r="E162" s="278">
        <v>30227</v>
      </c>
      <c r="F162" s="278" t="s">
        <v>204</v>
      </c>
      <c r="G162" s="279">
        <f t="shared" si="2"/>
        <v>267.78794</v>
      </c>
      <c r="H162" s="280"/>
      <c r="I162" s="279">
        <v>267.78794</v>
      </c>
      <c r="J162" s="285"/>
      <c r="K162" s="285"/>
      <c r="L162" s="285"/>
    </row>
    <row r="163" s="260" customFormat="1" customHeight="1" spans="1:12">
      <c r="A163" s="278">
        <v>21199</v>
      </c>
      <c r="B163" s="278" t="s">
        <v>161</v>
      </c>
      <c r="C163" s="278"/>
      <c r="D163" s="278"/>
      <c r="E163" s="278"/>
      <c r="F163" s="278"/>
      <c r="G163" s="279">
        <f t="shared" si="2"/>
        <v>9.415884</v>
      </c>
      <c r="H163" s="280"/>
      <c r="I163" s="279">
        <v>9.415884</v>
      </c>
      <c r="J163" s="285"/>
      <c r="K163" s="285"/>
      <c r="L163" s="285"/>
    </row>
    <row r="164" s="261" customFormat="1" customHeight="1" spans="1:12">
      <c r="A164" s="278">
        <v>2119999</v>
      </c>
      <c r="B164" s="278" t="s">
        <v>161</v>
      </c>
      <c r="C164" s="278">
        <v>50205</v>
      </c>
      <c r="D164" s="278" t="s">
        <v>204</v>
      </c>
      <c r="E164" s="278">
        <v>30226</v>
      </c>
      <c r="F164" s="278" t="s">
        <v>205</v>
      </c>
      <c r="G164" s="279">
        <f t="shared" si="2"/>
        <v>9.415884</v>
      </c>
      <c r="H164" s="280"/>
      <c r="I164" s="279">
        <v>9.415884</v>
      </c>
      <c r="J164" s="285"/>
      <c r="K164" s="285"/>
      <c r="L164" s="285"/>
    </row>
    <row r="165" s="261" customFormat="1" customHeight="1" spans="1:12">
      <c r="A165" s="278">
        <v>212</v>
      </c>
      <c r="B165" s="278" t="s">
        <v>162</v>
      </c>
      <c r="C165" s="278"/>
      <c r="D165" s="278"/>
      <c r="E165" s="278"/>
      <c r="F165" s="278"/>
      <c r="G165" s="279">
        <f t="shared" si="2"/>
        <v>2705.978508</v>
      </c>
      <c r="H165" s="280"/>
      <c r="I165" s="279">
        <v>2705.978508</v>
      </c>
      <c r="J165" s="285"/>
      <c r="K165" s="285"/>
      <c r="L165" s="285"/>
    </row>
    <row r="166" s="261" customFormat="1" customHeight="1" spans="1:12">
      <c r="A166" s="278">
        <v>21201</v>
      </c>
      <c r="B166" s="278" t="s">
        <v>163</v>
      </c>
      <c r="C166" s="278"/>
      <c r="D166" s="278"/>
      <c r="E166" s="278"/>
      <c r="F166" s="278"/>
      <c r="G166" s="279">
        <f t="shared" si="2"/>
        <v>91.3606</v>
      </c>
      <c r="H166" s="280"/>
      <c r="I166" s="279">
        <v>91.3606</v>
      </c>
      <c r="J166" s="285"/>
      <c r="K166" s="285"/>
      <c r="L166" s="285"/>
    </row>
    <row r="167" s="259" customFormat="1" customHeight="1" spans="1:12">
      <c r="A167" s="278">
        <v>2120104</v>
      </c>
      <c r="B167" s="278" t="s">
        <v>164</v>
      </c>
      <c r="C167" s="278">
        <v>50204</v>
      </c>
      <c r="D167" s="278" t="s">
        <v>246</v>
      </c>
      <c r="E167" s="278">
        <v>30224</v>
      </c>
      <c r="F167" s="278" t="s">
        <v>247</v>
      </c>
      <c r="G167" s="279">
        <f t="shared" si="2"/>
        <v>1.547</v>
      </c>
      <c r="H167" s="280"/>
      <c r="I167" s="279">
        <v>1.547</v>
      </c>
      <c r="J167" s="278"/>
      <c r="K167" s="278"/>
      <c r="L167" s="278"/>
    </row>
    <row r="168" s="260" customFormat="1" customHeight="1" spans="1:12">
      <c r="A168" s="278">
        <v>2120104</v>
      </c>
      <c r="B168" s="278" t="s">
        <v>164</v>
      </c>
      <c r="C168" s="278">
        <v>50205</v>
      </c>
      <c r="D168" s="278" t="s">
        <v>204</v>
      </c>
      <c r="E168" s="278">
        <v>30226</v>
      </c>
      <c r="F168" s="278" t="s">
        <v>205</v>
      </c>
      <c r="G168" s="279">
        <f t="shared" si="2"/>
        <v>89.588</v>
      </c>
      <c r="H168" s="280"/>
      <c r="I168" s="279">
        <v>89.588</v>
      </c>
      <c r="J168" s="285"/>
      <c r="K168" s="285"/>
      <c r="L168" s="285"/>
    </row>
    <row r="169" s="260" customFormat="1" customHeight="1" spans="1:12">
      <c r="A169" s="278">
        <v>2120104</v>
      </c>
      <c r="B169" s="278" t="s">
        <v>164</v>
      </c>
      <c r="C169" s="278">
        <v>50999</v>
      </c>
      <c r="D169" s="278" t="s">
        <v>243</v>
      </c>
      <c r="E169" s="278">
        <v>30399</v>
      </c>
      <c r="F169" s="278" t="s">
        <v>243</v>
      </c>
      <c r="G169" s="279">
        <f t="shared" si="2"/>
        <v>0.2256</v>
      </c>
      <c r="H169" s="280"/>
      <c r="I169" s="279">
        <v>0.2256</v>
      </c>
      <c r="J169" s="285"/>
      <c r="K169" s="285"/>
      <c r="L169" s="285"/>
    </row>
    <row r="170" s="260" customFormat="1" customHeight="1" spans="1:12">
      <c r="A170" s="278">
        <v>21202</v>
      </c>
      <c r="B170" s="278" t="s">
        <v>165</v>
      </c>
      <c r="C170" s="278"/>
      <c r="D170" s="278"/>
      <c r="E170" s="278"/>
      <c r="F170" s="278"/>
      <c r="G170" s="279">
        <f t="shared" si="2"/>
        <v>15</v>
      </c>
      <c r="H170" s="280"/>
      <c r="I170" s="279">
        <v>15</v>
      </c>
      <c r="J170" s="285"/>
      <c r="K170" s="285"/>
      <c r="L170" s="285"/>
    </row>
    <row r="171" s="260" customFormat="1" customHeight="1" spans="1:12">
      <c r="A171" s="278">
        <v>2120201</v>
      </c>
      <c r="B171" s="278" t="s">
        <v>165</v>
      </c>
      <c r="C171" s="278">
        <v>50205</v>
      </c>
      <c r="D171" s="278" t="s">
        <v>204</v>
      </c>
      <c r="E171" s="278">
        <v>30227</v>
      </c>
      <c r="F171" s="278" t="s">
        <v>204</v>
      </c>
      <c r="G171" s="279">
        <f t="shared" si="2"/>
        <v>15</v>
      </c>
      <c r="H171" s="280"/>
      <c r="I171" s="279">
        <v>15</v>
      </c>
      <c r="J171" s="285"/>
      <c r="K171" s="285"/>
      <c r="L171" s="285"/>
    </row>
    <row r="172" s="260" customFormat="1" customHeight="1" spans="1:12">
      <c r="A172" s="278">
        <v>21203</v>
      </c>
      <c r="B172" s="278" t="s">
        <v>166</v>
      </c>
      <c r="C172" s="278"/>
      <c r="D172" s="278"/>
      <c r="E172" s="278"/>
      <c r="F172" s="278"/>
      <c r="G172" s="279">
        <f t="shared" si="2"/>
        <v>11.36</v>
      </c>
      <c r="H172" s="280"/>
      <c r="I172" s="279">
        <v>11.36</v>
      </c>
      <c r="J172" s="285"/>
      <c r="K172" s="285"/>
      <c r="L172" s="285"/>
    </row>
    <row r="173" s="260" customFormat="1" customHeight="1" spans="1:12">
      <c r="A173" s="278">
        <v>2120399</v>
      </c>
      <c r="B173" s="278" t="s">
        <v>167</v>
      </c>
      <c r="C173" s="278">
        <v>50209</v>
      </c>
      <c r="D173" s="278" t="s">
        <v>231</v>
      </c>
      <c r="E173" s="278">
        <v>30213</v>
      </c>
      <c r="F173" s="278" t="s">
        <v>231</v>
      </c>
      <c r="G173" s="279">
        <f t="shared" si="2"/>
        <v>3.96</v>
      </c>
      <c r="H173" s="279"/>
      <c r="I173" s="279">
        <v>3.96</v>
      </c>
      <c r="J173" s="285"/>
      <c r="K173" s="285"/>
      <c r="L173" s="285"/>
    </row>
    <row r="174" s="260" customFormat="1" customHeight="1" spans="1:12">
      <c r="A174" s="278">
        <v>2120399</v>
      </c>
      <c r="B174" s="278" t="s">
        <v>167</v>
      </c>
      <c r="C174" s="278">
        <v>50299</v>
      </c>
      <c r="D174" s="278" t="s">
        <v>203</v>
      </c>
      <c r="E174" s="278">
        <v>30299</v>
      </c>
      <c r="F174" s="278" t="s">
        <v>203</v>
      </c>
      <c r="G174" s="279">
        <f t="shared" si="2"/>
        <v>7.4</v>
      </c>
      <c r="H174" s="279"/>
      <c r="I174" s="279">
        <v>7.4</v>
      </c>
      <c r="J174" s="285"/>
      <c r="K174" s="285"/>
      <c r="L174" s="285"/>
    </row>
    <row r="175" s="260" customFormat="1" customHeight="1" spans="1:12">
      <c r="A175" s="278">
        <v>21205</v>
      </c>
      <c r="B175" s="278" t="s">
        <v>168</v>
      </c>
      <c r="C175" s="278"/>
      <c r="D175" s="278"/>
      <c r="E175" s="278"/>
      <c r="F175" s="278"/>
      <c r="G175" s="279">
        <f t="shared" si="2"/>
        <v>516.371</v>
      </c>
      <c r="H175" s="279"/>
      <c r="I175" s="279">
        <v>516.371</v>
      </c>
      <c r="J175" s="285"/>
      <c r="K175" s="285"/>
      <c r="L175" s="285"/>
    </row>
    <row r="176" s="260" customFormat="1" customHeight="1" spans="1:12">
      <c r="A176" s="278">
        <v>2120501</v>
      </c>
      <c r="B176" s="278" t="s">
        <v>168</v>
      </c>
      <c r="C176" s="278">
        <v>50205</v>
      </c>
      <c r="D176" s="278" t="s">
        <v>204</v>
      </c>
      <c r="E176" s="278">
        <v>30227</v>
      </c>
      <c r="F176" s="278" t="s">
        <v>204</v>
      </c>
      <c r="G176" s="279">
        <f t="shared" si="2"/>
        <v>326.371</v>
      </c>
      <c r="H176" s="279"/>
      <c r="I176" s="279">
        <v>326.371</v>
      </c>
      <c r="J176" s="285"/>
      <c r="K176" s="285"/>
      <c r="L176" s="285"/>
    </row>
    <row r="177" s="260" customFormat="1" customHeight="1" spans="1:12">
      <c r="A177" s="278">
        <v>2120501</v>
      </c>
      <c r="B177" s="278" t="s">
        <v>168</v>
      </c>
      <c r="C177" s="278">
        <v>50299</v>
      </c>
      <c r="D177" s="278" t="s">
        <v>203</v>
      </c>
      <c r="E177" s="278">
        <v>30299</v>
      </c>
      <c r="F177" s="278" t="s">
        <v>203</v>
      </c>
      <c r="G177" s="279">
        <f t="shared" si="2"/>
        <v>10</v>
      </c>
      <c r="H177" s="279"/>
      <c r="I177" s="279">
        <v>10</v>
      </c>
      <c r="J177" s="285"/>
      <c r="K177" s="285"/>
      <c r="L177" s="285"/>
    </row>
    <row r="178" s="260" customFormat="1" customHeight="1" spans="1:12">
      <c r="A178" s="278">
        <v>2120598</v>
      </c>
      <c r="B178" s="278" t="s">
        <v>169</v>
      </c>
      <c r="C178" s="278">
        <v>50205</v>
      </c>
      <c r="D178" s="278" t="s">
        <v>204</v>
      </c>
      <c r="E178" s="278">
        <v>30227</v>
      </c>
      <c r="F178" s="278" t="s">
        <v>204</v>
      </c>
      <c r="G178" s="279">
        <f t="shared" si="2"/>
        <v>180</v>
      </c>
      <c r="H178" s="279"/>
      <c r="I178" s="279">
        <v>180</v>
      </c>
      <c r="J178" s="285"/>
      <c r="K178" s="285"/>
      <c r="L178" s="285"/>
    </row>
    <row r="179" s="260" customFormat="1" customHeight="1" spans="1:12">
      <c r="A179" s="278">
        <v>21299</v>
      </c>
      <c r="B179" s="278" t="s">
        <v>170</v>
      </c>
      <c r="C179" s="278"/>
      <c r="D179" s="278"/>
      <c r="E179" s="278"/>
      <c r="F179" s="278"/>
      <c r="G179" s="279">
        <f t="shared" si="2"/>
        <v>2071.886908</v>
      </c>
      <c r="H179" s="279"/>
      <c r="I179" s="279">
        <v>2071.886908</v>
      </c>
      <c r="J179" s="285"/>
      <c r="K179" s="285"/>
      <c r="L179" s="285"/>
    </row>
    <row r="180" s="260" customFormat="1" customHeight="1" spans="1:12">
      <c r="A180" s="278">
        <v>2129999</v>
      </c>
      <c r="B180" s="278" t="s">
        <v>170</v>
      </c>
      <c r="C180" s="278">
        <v>50201</v>
      </c>
      <c r="D180" s="278" t="s">
        <v>213</v>
      </c>
      <c r="E180" s="278">
        <v>30207</v>
      </c>
      <c r="F180" s="278" t="s">
        <v>219</v>
      </c>
      <c r="G180" s="279">
        <f t="shared" si="2"/>
        <v>9.199908</v>
      </c>
      <c r="H180" s="279"/>
      <c r="I180" s="279">
        <v>9.199908</v>
      </c>
      <c r="J180" s="285"/>
      <c r="K180" s="285"/>
      <c r="L180" s="285"/>
    </row>
    <row r="181" s="260" customFormat="1" customHeight="1" spans="1:12">
      <c r="A181" s="278">
        <v>2129999</v>
      </c>
      <c r="B181" s="278" t="s">
        <v>170</v>
      </c>
      <c r="C181" s="278">
        <v>50205</v>
      </c>
      <c r="D181" s="278" t="s">
        <v>204</v>
      </c>
      <c r="E181" s="278">
        <v>30226</v>
      </c>
      <c r="F181" s="278" t="s">
        <v>205</v>
      </c>
      <c r="G181" s="279">
        <f t="shared" si="2"/>
        <v>182</v>
      </c>
      <c r="H181" s="279"/>
      <c r="I181" s="279">
        <v>182</v>
      </c>
      <c r="J181" s="285"/>
      <c r="K181" s="285"/>
      <c r="L181" s="285"/>
    </row>
    <row r="182" s="260" customFormat="1" customHeight="1" spans="1:12">
      <c r="A182" s="278">
        <v>2129999</v>
      </c>
      <c r="B182" s="278" t="s">
        <v>170</v>
      </c>
      <c r="C182" s="278"/>
      <c r="D182" s="278"/>
      <c r="E182" s="278">
        <v>30227</v>
      </c>
      <c r="F182" s="278" t="s">
        <v>204</v>
      </c>
      <c r="G182" s="279">
        <f t="shared" si="2"/>
        <v>1060.18654</v>
      </c>
      <c r="H182" s="279"/>
      <c r="I182" s="279">
        <v>1060.18654</v>
      </c>
      <c r="J182" s="285"/>
      <c r="K182" s="285"/>
      <c r="L182" s="285"/>
    </row>
    <row r="183" s="260" customFormat="1" customHeight="1" spans="1:12">
      <c r="A183" s="278">
        <v>2129999</v>
      </c>
      <c r="B183" s="278" t="s">
        <v>170</v>
      </c>
      <c r="C183" s="278">
        <v>50299</v>
      </c>
      <c r="D183" s="278" t="s">
        <v>203</v>
      </c>
      <c r="E183" s="278">
        <v>30299</v>
      </c>
      <c r="F183" s="278" t="s">
        <v>203</v>
      </c>
      <c r="G183" s="279">
        <f t="shared" si="2"/>
        <v>182.4</v>
      </c>
      <c r="H183" s="279"/>
      <c r="I183" s="279">
        <v>182.4</v>
      </c>
      <c r="J183" s="285"/>
      <c r="K183" s="285"/>
      <c r="L183" s="285"/>
    </row>
    <row r="184" s="260" customFormat="1" customHeight="1" spans="1:12">
      <c r="A184" s="278">
        <v>2129999</v>
      </c>
      <c r="B184" s="278" t="s">
        <v>170</v>
      </c>
      <c r="C184" s="278">
        <v>50307</v>
      </c>
      <c r="D184" s="278" t="s">
        <v>248</v>
      </c>
      <c r="E184" s="278">
        <v>31006</v>
      </c>
      <c r="F184" s="278" t="s">
        <v>248</v>
      </c>
      <c r="G184" s="279">
        <f t="shared" si="2"/>
        <v>413.49346</v>
      </c>
      <c r="H184" s="279"/>
      <c r="I184" s="279">
        <v>413.49346</v>
      </c>
      <c r="J184" s="285"/>
      <c r="K184" s="285"/>
      <c r="L184" s="285"/>
    </row>
    <row r="185" s="260" customFormat="1" customHeight="1" spans="1:12">
      <c r="A185" s="278">
        <v>2129999</v>
      </c>
      <c r="B185" s="278" t="s">
        <v>170</v>
      </c>
      <c r="C185" s="278">
        <v>50901</v>
      </c>
      <c r="D185" s="278" t="s">
        <v>228</v>
      </c>
      <c r="E185" s="278">
        <v>30305</v>
      </c>
      <c r="F185" s="278" t="s">
        <v>235</v>
      </c>
      <c r="G185" s="279">
        <f t="shared" si="2"/>
        <v>117</v>
      </c>
      <c r="H185" s="279"/>
      <c r="I185" s="279">
        <v>117</v>
      </c>
      <c r="J185" s="285"/>
      <c r="K185" s="285"/>
      <c r="L185" s="285"/>
    </row>
    <row r="186" s="260" customFormat="1" customHeight="1" spans="1:12">
      <c r="A186" s="278">
        <v>2129999</v>
      </c>
      <c r="B186" s="278" t="s">
        <v>170</v>
      </c>
      <c r="C186" s="278">
        <v>59907</v>
      </c>
      <c r="D186" s="278" t="s">
        <v>249</v>
      </c>
      <c r="E186" s="278">
        <v>39907</v>
      </c>
      <c r="F186" s="278" t="s">
        <v>249</v>
      </c>
      <c r="G186" s="279">
        <f t="shared" si="2"/>
        <v>107.607</v>
      </c>
      <c r="H186" s="279"/>
      <c r="I186" s="279">
        <v>107.607</v>
      </c>
      <c r="J186" s="285"/>
      <c r="K186" s="285"/>
      <c r="L186" s="285"/>
    </row>
    <row r="187" s="260" customFormat="1" customHeight="1" spans="1:12">
      <c r="A187" s="278">
        <v>213</v>
      </c>
      <c r="B187" s="278" t="s">
        <v>171</v>
      </c>
      <c r="C187" s="278"/>
      <c r="D187" s="278"/>
      <c r="E187" s="278"/>
      <c r="F187" s="278"/>
      <c r="G187" s="279">
        <f t="shared" si="2"/>
        <v>836.3</v>
      </c>
      <c r="H187" s="279"/>
      <c r="I187" s="279">
        <v>836.3</v>
      </c>
      <c r="J187" s="285"/>
      <c r="K187" s="285"/>
      <c r="L187" s="285"/>
    </row>
    <row r="188" s="260" customFormat="1" customHeight="1" spans="1:12">
      <c r="A188" s="278">
        <v>21302</v>
      </c>
      <c r="B188" s="278" t="s">
        <v>172</v>
      </c>
      <c r="C188" s="278"/>
      <c r="D188" s="278"/>
      <c r="E188" s="278"/>
      <c r="F188" s="278"/>
      <c r="G188" s="279">
        <f t="shared" si="2"/>
        <v>817.5</v>
      </c>
      <c r="H188" s="279"/>
      <c r="I188" s="279">
        <v>817.5</v>
      </c>
      <c r="J188" s="285"/>
      <c r="K188" s="285"/>
      <c r="L188" s="285"/>
    </row>
    <row r="189" s="260" customFormat="1" customHeight="1" spans="1:12">
      <c r="A189" s="278">
        <v>2130205</v>
      </c>
      <c r="B189" s="278" t="s">
        <v>173</v>
      </c>
      <c r="C189" s="278">
        <v>50205</v>
      </c>
      <c r="D189" s="278" t="s">
        <v>204</v>
      </c>
      <c r="E189" s="278">
        <v>30227</v>
      </c>
      <c r="F189" s="278" t="s">
        <v>204</v>
      </c>
      <c r="G189" s="279">
        <f t="shared" si="2"/>
        <v>800</v>
      </c>
      <c r="H189" s="279"/>
      <c r="I189" s="279">
        <v>800</v>
      </c>
      <c r="J189" s="285"/>
      <c r="K189" s="285"/>
      <c r="L189" s="285"/>
    </row>
    <row r="190" s="260" customFormat="1" customHeight="1" spans="1:12">
      <c r="A190" s="278">
        <v>2130234</v>
      </c>
      <c r="B190" s="278" t="s">
        <v>174</v>
      </c>
      <c r="C190" s="278">
        <v>50205</v>
      </c>
      <c r="D190" s="278" t="s">
        <v>204</v>
      </c>
      <c r="E190" s="278">
        <v>30227</v>
      </c>
      <c r="F190" s="278" t="s">
        <v>204</v>
      </c>
      <c r="G190" s="279">
        <f t="shared" si="2"/>
        <v>17.5</v>
      </c>
      <c r="H190" s="279"/>
      <c r="I190" s="279">
        <v>17.5</v>
      </c>
      <c r="J190" s="285"/>
      <c r="K190" s="285"/>
      <c r="L190" s="285"/>
    </row>
    <row r="191" s="260" customFormat="1" customHeight="1" spans="1:12">
      <c r="A191" s="278">
        <v>21303</v>
      </c>
      <c r="B191" s="278" t="s">
        <v>175</v>
      </c>
      <c r="C191" s="278"/>
      <c r="D191" s="278"/>
      <c r="E191" s="278"/>
      <c r="F191" s="278"/>
      <c r="G191" s="279">
        <f t="shared" si="2"/>
        <v>18.8</v>
      </c>
      <c r="H191" s="279"/>
      <c r="I191" s="279">
        <v>18.8</v>
      </c>
      <c r="J191" s="285"/>
      <c r="K191" s="285"/>
      <c r="L191" s="285"/>
    </row>
    <row r="192" s="260" customFormat="1" customHeight="1" spans="1:12">
      <c r="A192" s="278">
        <v>2130311</v>
      </c>
      <c r="B192" s="278" t="s">
        <v>176</v>
      </c>
      <c r="C192" s="278">
        <v>50399</v>
      </c>
      <c r="D192" s="278" t="s">
        <v>250</v>
      </c>
      <c r="E192" s="278">
        <v>31099</v>
      </c>
      <c r="F192" s="278" t="s">
        <v>250</v>
      </c>
      <c r="G192" s="279">
        <f t="shared" si="2"/>
        <v>15.8</v>
      </c>
      <c r="H192" s="279"/>
      <c r="I192" s="279">
        <v>15.8</v>
      </c>
      <c r="J192" s="285"/>
      <c r="K192" s="285"/>
      <c r="L192" s="285"/>
    </row>
    <row r="193" s="260" customFormat="1" customHeight="1" spans="1:12">
      <c r="A193" s="278">
        <v>2130399</v>
      </c>
      <c r="B193" s="278" t="s">
        <v>177</v>
      </c>
      <c r="C193" s="278">
        <v>50399</v>
      </c>
      <c r="D193" s="278" t="s">
        <v>250</v>
      </c>
      <c r="E193" s="278">
        <v>31099</v>
      </c>
      <c r="F193" s="278" t="s">
        <v>250</v>
      </c>
      <c r="G193" s="279">
        <f t="shared" si="2"/>
        <v>3</v>
      </c>
      <c r="H193" s="279"/>
      <c r="I193" s="279">
        <v>3</v>
      </c>
      <c r="J193" s="285"/>
      <c r="K193" s="285"/>
      <c r="L193" s="285"/>
    </row>
    <row r="194" s="260" customFormat="1" customHeight="1" spans="1:12">
      <c r="A194" s="278">
        <v>214</v>
      </c>
      <c r="B194" s="278" t="s">
        <v>178</v>
      </c>
      <c r="C194" s="278"/>
      <c r="D194" s="278"/>
      <c r="E194" s="278"/>
      <c r="F194" s="278"/>
      <c r="G194" s="279">
        <f t="shared" si="2"/>
        <v>173.2</v>
      </c>
      <c r="H194" s="279"/>
      <c r="I194" s="279">
        <v>173.2</v>
      </c>
      <c r="J194" s="285"/>
      <c r="K194" s="285"/>
      <c r="L194" s="285"/>
    </row>
    <row r="195" s="260" customFormat="1" customHeight="1" spans="1:12">
      <c r="A195" s="278">
        <v>21401</v>
      </c>
      <c r="B195" s="278" t="s">
        <v>179</v>
      </c>
      <c r="C195" s="278"/>
      <c r="D195" s="278"/>
      <c r="E195" s="278"/>
      <c r="F195" s="278"/>
      <c r="G195" s="279">
        <f t="shared" si="2"/>
        <v>122.2</v>
      </c>
      <c r="H195" s="279"/>
      <c r="I195" s="279">
        <v>122.2</v>
      </c>
      <c r="J195" s="285"/>
      <c r="K195" s="285"/>
      <c r="L195" s="285"/>
    </row>
    <row r="196" s="260" customFormat="1" customHeight="1" spans="1:12">
      <c r="A196" s="278">
        <v>2140112</v>
      </c>
      <c r="B196" s="278" t="s">
        <v>180</v>
      </c>
      <c r="C196" s="278">
        <v>50205</v>
      </c>
      <c r="D196" s="278" t="s">
        <v>204</v>
      </c>
      <c r="E196" s="278">
        <v>30226</v>
      </c>
      <c r="F196" s="278" t="s">
        <v>205</v>
      </c>
      <c r="G196" s="279">
        <f t="shared" si="2"/>
        <v>122.2</v>
      </c>
      <c r="H196" s="279"/>
      <c r="I196" s="279">
        <v>122.2</v>
      </c>
      <c r="J196" s="285"/>
      <c r="K196" s="285"/>
      <c r="L196" s="285"/>
    </row>
    <row r="197" s="260" customFormat="1" customHeight="1" spans="1:12">
      <c r="A197" s="278">
        <v>21402</v>
      </c>
      <c r="B197" s="278" t="s">
        <v>181</v>
      </c>
      <c r="C197" s="278"/>
      <c r="D197" s="278"/>
      <c r="E197" s="278"/>
      <c r="F197" s="278"/>
      <c r="G197" s="279">
        <f t="shared" si="2"/>
        <v>51</v>
      </c>
      <c r="H197" s="279"/>
      <c r="I197" s="279">
        <v>51</v>
      </c>
      <c r="J197" s="285"/>
      <c r="K197" s="285"/>
      <c r="L197" s="285"/>
    </row>
    <row r="198" s="260" customFormat="1" customHeight="1" spans="1:12">
      <c r="A198" s="278">
        <v>2140206</v>
      </c>
      <c r="B198" s="278" t="s">
        <v>182</v>
      </c>
      <c r="C198" s="278">
        <v>50205</v>
      </c>
      <c r="D198" s="278" t="s">
        <v>204</v>
      </c>
      <c r="E198" s="278">
        <v>30226</v>
      </c>
      <c r="F198" s="278" t="s">
        <v>205</v>
      </c>
      <c r="G198" s="279">
        <f t="shared" ref="G198:G209" si="3">SUM(H198:I198)</f>
        <v>51</v>
      </c>
      <c r="H198" s="279"/>
      <c r="I198" s="279">
        <v>51</v>
      </c>
      <c r="J198" s="285"/>
      <c r="K198" s="285"/>
      <c r="L198" s="285"/>
    </row>
    <row r="199" s="260" customFormat="1" customHeight="1" spans="1:12">
      <c r="A199" s="278">
        <v>221</v>
      </c>
      <c r="B199" s="278" t="s">
        <v>183</v>
      </c>
      <c r="C199" s="278"/>
      <c r="D199" s="278"/>
      <c r="E199" s="278"/>
      <c r="F199" s="278"/>
      <c r="G199" s="279">
        <f t="shared" si="3"/>
        <v>160</v>
      </c>
      <c r="H199" s="279"/>
      <c r="I199" s="279">
        <v>160</v>
      </c>
      <c r="J199" s="285"/>
      <c r="K199" s="285"/>
      <c r="L199" s="285"/>
    </row>
    <row r="200" s="260" customFormat="1" customHeight="1" spans="1:12">
      <c r="A200" s="278">
        <v>22101</v>
      </c>
      <c r="B200" s="278" t="s">
        <v>184</v>
      </c>
      <c r="C200" s="278"/>
      <c r="D200" s="278"/>
      <c r="E200" s="278"/>
      <c r="F200" s="278"/>
      <c r="G200" s="279">
        <f t="shared" si="3"/>
        <v>160</v>
      </c>
      <c r="H200" s="279"/>
      <c r="I200" s="279">
        <v>160</v>
      </c>
      <c r="J200" s="285"/>
      <c r="K200" s="285"/>
      <c r="L200" s="285"/>
    </row>
    <row r="201" s="260" customFormat="1" customHeight="1" spans="1:12">
      <c r="A201" s="278">
        <v>2210108</v>
      </c>
      <c r="B201" s="278" t="s">
        <v>185</v>
      </c>
      <c r="C201" s="278">
        <v>50307</v>
      </c>
      <c r="D201" s="278" t="s">
        <v>248</v>
      </c>
      <c r="E201" s="278">
        <v>31006</v>
      </c>
      <c r="F201" s="278" t="s">
        <v>248</v>
      </c>
      <c r="G201" s="279">
        <f t="shared" si="3"/>
        <v>160</v>
      </c>
      <c r="H201" s="279"/>
      <c r="I201" s="279">
        <v>160</v>
      </c>
      <c r="J201" s="285"/>
      <c r="K201" s="285"/>
      <c r="L201" s="285"/>
    </row>
    <row r="202" s="260" customFormat="1" customHeight="1" spans="1:12">
      <c r="A202" s="278">
        <v>224</v>
      </c>
      <c r="B202" s="278" t="s">
        <v>186</v>
      </c>
      <c r="C202" s="278"/>
      <c r="D202" s="278"/>
      <c r="E202" s="278"/>
      <c r="F202" s="278"/>
      <c r="G202" s="279">
        <f t="shared" si="3"/>
        <v>371.17212</v>
      </c>
      <c r="H202" s="279"/>
      <c r="I202" s="279">
        <v>371.17212</v>
      </c>
      <c r="J202" s="285"/>
      <c r="K202" s="285"/>
      <c r="L202" s="285"/>
    </row>
    <row r="203" s="260" customFormat="1" customHeight="1" spans="1:12">
      <c r="A203" s="278">
        <v>22401</v>
      </c>
      <c r="B203" s="278" t="s">
        <v>187</v>
      </c>
      <c r="C203" s="278"/>
      <c r="D203" s="278"/>
      <c r="E203" s="278"/>
      <c r="F203" s="278"/>
      <c r="G203" s="279">
        <f t="shared" si="3"/>
        <v>324.67212</v>
      </c>
      <c r="H203" s="279"/>
      <c r="I203" s="279">
        <v>324.67212</v>
      </c>
      <c r="J203" s="285"/>
      <c r="K203" s="285"/>
      <c r="L203" s="285"/>
    </row>
    <row r="204" s="260" customFormat="1" customHeight="1" spans="1:12">
      <c r="A204" s="278">
        <v>2240106</v>
      </c>
      <c r="B204" s="278" t="s">
        <v>188</v>
      </c>
      <c r="C204" s="278">
        <v>50205</v>
      </c>
      <c r="D204" s="278" t="s">
        <v>204</v>
      </c>
      <c r="E204" s="278">
        <v>30226</v>
      </c>
      <c r="F204" s="278" t="s">
        <v>205</v>
      </c>
      <c r="G204" s="279">
        <f t="shared" si="3"/>
        <v>324.67212</v>
      </c>
      <c r="H204" s="279"/>
      <c r="I204" s="279">
        <v>324.67212</v>
      </c>
      <c r="J204" s="285"/>
      <c r="K204" s="285"/>
      <c r="L204" s="285"/>
    </row>
    <row r="205" s="260" customFormat="1" customHeight="1" spans="1:12">
      <c r="A205" s="278">
        <v>22402</v>
      </c>
      <c r="B205" s="278" t="s">
        <v>189</v>
      </c>
      <c r="C205" s="278"/>
      <c r="D205" s="278"/>
      <c r="E205" s="278"/>
      <c r="F205" s="278"/>
      <c r="G205" s="279">
        <f t="shared" si="3"/>
        <v>31.5</v>
      </c>
      <c r="H205" s="279"/>
      <c r="I205" s="279">
        <v>31.5</v>
      </c>
      <c r="J205" s="285"/>
      <c r="K205" s="285"/>
      <c r="L205" s="285"/>
    </row>
    <row r="206" s="260" customFormat="1" customHeight="1" spans="1:12">
      <c r="A206" s="278">
        <v>2240204</v>
      </c>
      <c r="B206" s="278" t="s">
        <v>190</v>
      </c>
      <c r="C206" s="278">
        <v>50299</v>
      </c>
      <c r="D206" s="278" t="s">
        <v>203</v>
      </c>
      <c r="E206" s="278">
        <v>30299</v>
      </c>
      <c r="F206" s="278" t="s">
        <v>203</v>
      </c>
      <c r="G206" s="279">
        <f t="shared" si="3"/>
        <v>28.5</v>
      </c>
      <c r="H206" s="279"/>
      <c r="I206" s="279">
        <v>28.5</v>
      </c>
      <c r="J206" s="285"/>
      <c r="K206" s="285"/>
      <c r="L206" s="285"/>
    </row>
    <row r="207" s="260" customFormat="1" customHeight="1" spans="1:12">
      <c r="A207" s="278">
        <v>2240299</v>
      </c>
      <c r="B207" s="278" t="s">
        <v>191</v>
      </c>
      <c r="C207" s="278">
        <v>50299</v>
      </c>
      <c r="D207" s="278" t="s">
        <v>203</v>
      </c>
      <c r="E207" s="278">
        <v>30299</v>
      </c>
      <c r="F207" s="278" t="s">
        <v>203</v>
      </c>
      <c r="G207" s="279">
        <f t="shared" si="3"/>
        <v>3</v>
      </c>
      <c r="H207" s="279"/>
      <c r="I207" s="279">
        <v>3</v>
      </c>
      <c r="J207" s="285"/>
      <c r="K207" s="285"/>
      <c r="L207" s="285"/>
    </row>
    <row r="208" s="260" customFormat="1" customHeight="1" spans="1:12">
      <c r="A208" s="278">
        <v>22499</v>
      </c>
      <c r="B208" s="278" t="s">
        <v>192</v>
      </c>
      <c r="C208" s="278"/>
      <c r="D208" s="278"/>
      <c r="E208" s="278"/>
      <c r="F208" s="278"/>
      <c r="G208" s="279">
        <f t="shared" si="3"/>
        <v>15</v>
      </c>
      <c r="H208" s="279"/>
      <c r="I208" s="279">
        <v>15</v>
      </c>
      <c r="J208" s="285"/>
      <c r="K208" s="285"/>
      <c r="L208" s="285"/>
    </row>
    <row r="209" s="260" customFormat="1" customHeight="1" spans="1:12">
      <c r="A209" s="278">
        <v>22499</v>
      </c>
      <c r="B209" s="278" t="s">
        <v>192</v>
      </c>
      <c r="C209" s="285">
        <v>50205</v>
      </c>
      <c r="D209" s="278" t="s">
        <v>204</v>
      </c>
      <c r="E209" s="285">
        <v>30227</v>
      </c>
      <c r="F209" s="278" t="s">
        <v>204</v>
      </c>
      <c r="G209" s="279">
        <f t="shared" si="3"/>
        <v>15</v>
      </c>
      <c r="H209" s="279"/>
      <c r="I209" s="279">
        <v>15</v>
      </c>
      <c r="J209" s="285"/>
      <c r="K209" s="285"/>
      <c r="L209" s="285"/>
    </row>
    <row r="210" s="260" customFormat="1" customHeight="1" spans="1:12">
      <c r="A210" s="286" t="s">
        <v>55</v>
      </c>
      <c r="B210" s="287"/>
      <c r="C210" s="287"/>
      <c r="D210" s="287"/>
      <c r="E210" s="287"/>
      <c r="F210" s="288"/>
      <c r="G210" s="289">
        <v>17261.99395</v>
      </c>
      <c r="H210" s="289">
        <v>3595.711202</v>
      </c>
      <c r="I210" s="289">
        <v>13666.282748</v>
      </c>
      <c r="J210" s="285"/>
      <c r="K210" s="285"/>
      <c r="L210" s="285"/>
    </row>
  </sheetData>
  <mergeCells count="11">
    <mergeCell ref="A1:L1"/>
    <mergeCell ref="A3:B3"/>
    <mergeCell ref="C3:D3"/>
    <mergeCell ref="E3:F3"/>
    <mergeCell ref="A210:F210"/>
    <mergeCell ref="G3:G4"/>
    <mergeCell ref="H3:H4"/>
    <mergeCell ref="I3:I4"/>
    <mergeCell ref="J3:J4"/>
    <mergeCell ref="K3:K4"/>
    <mergeCell ref="L3:L4"/>
  </mergeCells>
  <printOptions horizontalCentered="1"/>
  <pageMargins left="0.16" right="0.16" top="0.04" bottom="0.35" header="0" footer="0.08"/>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opLeftCell="A16" workbookViewId="0">
      <selection activeCell="E20" sqref="E20"/>
    </sheetView>
  </sheetViews>
  <sheetFormatPr defaultColWidth="9" defaultRowHeight="25" customHeight="1" outlineLevelCol="5"/>
  <cols>
    <col min="1" max="1" width="20.1416666666667" customWidth="1"/>
    <col min="2" max="2" width="17.925" style="139" customWidth="1"/>
    <col min="3" max="3" width="23.6416666666667" customWidth="1"/>
    <col min="4" max="4" width="17.5" customWidth="1"/>
    <col min="5" max="5" width="14.8583333333333" customWidth="1"/>
    <col min="6" max="6" width="15.7083333333333" customWidth="1"/>
  </cols>
  <sheetData>
    <row r="1" customHeight="1" spans="1:6">
      <c r="A1" s="118" t="s">
        <v>251</v>
      </c>
      <c r="B1" s="118"/>
      <c r="C1" s="118"/>
      <c r="D1" s="118"/>
      <c r="E1" s="118"/>
      <c r="F1" s="118"/>
    </row>
    <row r="2" customHeight="1" spans="1:6">
      <c r="A2" s="144"/>
      <c r="B2" s="242"/>
      <c r="C2" s="144"/>
      <c r="D2" s="243" t="s">
        <v>1</v>
      </c>
      <c r="E2" s="243"/>
      <c r="F2" s="243"/>
    </row>
    <row r="3" customHeight="1" spans="1:6">
      <c r="A3" s="244"/>
      <c r="B3" s="245"/>
      <c r="C3" s="244" t="s">
        <v>252</v>
      </c>
      <c r="D3" s="246"/>
      <c r="E3" s="246"/>
      <c r="F3" s="245"/>
    </row>
    <row r="4" ht="38.15" customHeight="1" spans="1:6">
      <c r="A4" s="247" t="s">
        <v>4</v>
      </c>
      <c r="B4" s="248" t="s">
        <v>5</v>
      </c>
      <c r="C4" s="248" t="s">
        <v>6</v>
      </c>
      <c r="D4" s="248" t="s">
        <v>55</v>
      </c>
      <c r="E4" s="248" t="s">
        <v>253</v>
      </c>
      <c r="F4" s="248" t="s">
        <v>254</v>
      </c>
    </row>
    <row r="5" customHeight="1" spans="1:6">
      <c r="A5" s="224" t="s">
        <v>255</v>
      </c>
      <c r="B5" s="93">
        <v>17251.99395</v>
      </c>
      <c r="C5" s="12" t="s">
        <v>256</v>
      </c>
      <c r="D5" s="249">
        <v>17251.99395</v>
      </c>
      <c r="E5" s="249">
        <v>17251.99395</v>
      </c>
      <c r="F5" s="250"/>
    </row>
    <row r="6" ht="35.05" customHeight="1" spans="1:6">
      <c r="A6" s="224" t="s">
        <v>257</v>
      </c>
      <c r="B6" s="93">
        <v>17251.99395</v>
      </c>
      <c r="C6" s="12" t="s">
        <v>8</v>
      </c>
      <c r="D6" s="251">
        <v>11299.747042</v>
      </c>
      <c r="E6" s="251">
        <v>11299.747042</v>
      </c>
      <c r="F6" s="250"/>
    </row>
    <row r="7" ht="33" customHeight="1" spans="1:6">
      <c r="A7" s="224" t="s">
        <v>258</v>
      </c>
      <c r="B7" s="124">
        <v>0</v>
      </c>
      <c r="C7" s="12" t="s">
        <v>259</v>
      </c>
      <c r="D7" s="251">
        <v>12.1258</v>
      </c>
      <c r="E7" s="251">
        <v>12.1258</v>
      </c>
      <c r="F7" s="250"/>
    </row>
    <row r="8" customHeight="1" spans="1:6">
      <c r="A8" s="224"/>
      <c r="B8" s="127"/>
      <c r="C8" s="197" t="s">
        <v>260</v>
      </c>
      <c r="D8" s="251">
        <v>13.656684</v>
      </c>
      <c r="E8" s="251">
        <v>13.656684</v>
      </c>
      <c r="F8" s="250"/>
    </row>
    <row r="9" ht="35.05" customHeight="1" spans="1:6">
      <c r="A9" s="224"/>
      <c r="B9" s="127"/>
      <c r="C9" s="12" t="s">
        <v>261</v>
      </c>
      <c r="D9" s="251">
        <v>83.21</v>
      </c>
      <c r="E9" s="251">
        <v>83.21</v>
      </c>
      <c r="F9" s="250"/>
    </row>
    <row r="10" customHeight="1" spans="1:6">
      <c r="A10" s="224"/>
      <c r="B10" s="127"/>
      <c r="C10" s="12" t="s">
        <v>262</v>
      </c>
      <c r="D10" s="251">
        <v>903.538168</v>
      </c>
      <c r="E10" s="251">
        <v>903.538168</v>
      </c>
      <c r="F10" s="250"/>
    </row>
    <row r="11" customHeight="1" spans="1:6">
      <c r="A11" s="224"/>
      <c r="B11" s="127"/>
      <c r="C11" s="12" t="s">
        <v>263</v>
      </c>
      <c r="D11" s="251">
        <v>405.861804</v>
      </c>
      <c r="E11" s="251">
        <v>405.861804</v>
      </c>
      <c r="F11" s="250"/>
    </row>
    <row r="12" customHeight="1" spans="1:6">
      <c r="A12" s="224"/>
      <c r="B12" s="127"/>
      <c r="C12" s="12" t="s">
        <v>264</v>
      </c>
      <c r="D12" s="251">
        <v>297.203824</v>
      </c>
      <c r="E12" s="251">
        <v>297.203824</v>
      </c>
      <c r="F12" s="250"/>
    </row>
    <row r="13" customHeight="1" spans="1:6">
      <c r="A13" s="224"/>
      <c r="B13" s="127"/>
      <c r="C13" s="12" t="s">
        <v>265</v>
      </c>
      <c r="D13" s="251">
        <v>2695.978508</v>
      </c>
      <c r="E13" s="251">
        <v>2695.978508</v>
      </c>
      <c r="F13" s="250"/>
    </row>
    <row r="14" customHeight="1" spans="1:6">
      <c r="A14" s="224"/>
      <c r="B14" s="127"/>
      <c r="C14" s="12" t="s">
        <v>266</v>
      </c>
      <c r="D14" s="251">
        <v>836.3</v>
      </c>
      <c r="E14" s="251">
        <v>836.3</v>
      </c>
      <c r="F14" s="250"/>
    </row>
    <row r="15" customHeight="1" spans="1:6">
      <c r="A15" s="224"/>
      <c r="B15" s="127"/>
      <c r="C15" s="12" t="s">
        <v>267</v>
      </c>
      <c r="D15" s="251">
        <v>173.2</v>
      </c>
      <c r="E15" s="251">
        <v>173.2</v>
      </c>
      <c r="F15" s="250"/>
    </row>
    <row r="16" customHeight="1" spans="1:6">
      <c r="A16" s="224"/>
      <c r="B16" s="127"/>
      <c r="C16" s="12" t="s">
        <v>268</v>
      </c>
      <c r="D16" s="251">
        <v>160</v>
      </c>
      <c r="E16" s="251">
        <v>160</v>
      </c>
      <c r="F16" s="250"/>
    </row>
    <row r="17" ht="36" customHeight="1" spans="1:6">
      <c r="A17" s="224" t="s">
        <v>269</v>
      </c>
      <c r="B17" s="252"/>
      <c r="C17" s="12" t="s">
        <v>270</v>
      </c>
      <c r="D17" s="253">
        <v>371.17212</v>
      </c>
      <c r="E17" s="253">
        <v>371.17212</v>
      </c>
      <c r="F17" s="250"/>
    </row>
    <row r="18" ht="32.05" customHeight="1" spans="1:6">
      <c r="A18" s="224" t="s">
        <v>257</v>
      </c>
      <c r="B18" s="252"/>
      <c r="C18" s="12"/>
      <c r="D18" s="127"/>
      <c r="E18" s="127"/>
      <c r="F18" s="250"/>
    </row>
    <row r="19" ht="30" customHeight="1" spans="1:6">
      <c r="A19" s="224" t="s">
        <v>258</v>
      </c>
      <c r="B19" s="127"/>
      <c r="C19" s="12"/>
      <c r="D19" s="127"/>
      <c r="E19" s="127"/>
      <c r="F19" s="250"/>
    </row>
    <row r="20" customHeight="1" spans="1:6">
      <c r="A20" s="224"/>
      <c r="B20" s="127"/>
      <c r="C20" s="12" t="s">
        <v>271</v>
      </c>
      <c r="D20" s="124">
        <v>0</v>
      </c>
      <c r="E20" s="124">
        <v>0</v>
      </c>
      <c r="F20" s="250"/>
    </row>
    <row r="21" customHeight="1" spans="1:6">
      <c r="A21" s="224"/>
      <c r="B21" s="127"/>
      <c r="C21" s="12"/>
      <c r="D21" s="127"/>
      <c r="E21" s="127"/>
      <c r="F21" s="250"/>
    </row>
    <row r="22" customHeight="1" spans="1:6">
      <c r="A22" s="254" t="s">
        <v>272</v>
      </c>
      <c r="B22" s="255">
        <v>17251.99395</v>
      </c>
      <c r="C22" s="256" t="s">
        <v>273</v>
      </c>
      <c r="D22" s="257">
        <v>17251.99395</v>
      </c>
      <c r="E22" s="257">
        <v>17251.99395</v>
      </c>
      <c r="F22" s="258"/>
    </row>
  </sheetData>
  <mergeCells count="4">
    <mergeCell ref="A1:F1"/>
    <mergeCell ref="D2:F2"/>
    <mergeCell ref="A3:B3"/>
    <mergeCell ref="C3:F3"/>
  </mergeCells>
  <printOptions horizontalCentered="1"/>
  <pageMargins left="0.75" right="0.75" top="0.12" bottom="0.47" header="0.51" footer="0.51"/>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opLeftCell="A7" workbookViewId="0">
      <selection activeCell="F18" sqref="F18"/>
    </sheetView>
  </sheetViews>
  <sheetFormatPr defaultColWidth="9" defaultRowHeight="14.25" outlineLevelCol="6"/>
  <cols>
    <col min="1" max="1" width="13.425" customWidth="1"/>
    <col min="2" max="2" width="17.1416666666667" customWidth="1"/>
    <col min="3" max="3" width="15.3583333333333" customWidth="1"/>
    <col min="4" max="4" width="22.7833333333333" customWidth="1"/>
    <col min="5" max="5" width="13.7083333333333" customWidth="1"/>
    <col min="6" max="6" width="19.7833333333333" customWidth="1"/>
    <col min="7" max="7" width="16.925" customWidth="1"/>
  </cols>
  <sheetData>
    <row r="1" ht="20.25" spans="1:7">
      <c r="A1" s="118" t="s">
        <v>274</v>
      </c>
      <c r="B1" s="118"/>
      <c r="C1" s="118"/>
      <c r="D1" s="118"/>
      <c r="E1" s="118"/>
      <c r="F1" s="118"/>
      <c r="G1" s="118"/>
    </row>
    <row r="2" ht="15" spans="1:7">
      <c r="A2" s="144"/>
      <c r="B2" s="145"/>
      <c r="C2" s="145"/>
      <c r="D2" s="145"/>
      <c r="E2" s="145"/>
      <c r="F2" s="145"/>
      <c r="G2" s="214" t="s">
        <v>53</v>
      </c>
    </row>
    <row r="3" ht="20.05" customHeight="1" spans="1:7">
      <c r="A3" s="215" t="s">
        <v>196</v>
      </c>
      <c r="B3" s="216"/>
      <c r="C3" s="215" t="s">
        <v>197</v>
      </c>
      <c r="D3" s="216"/>
      <c r="E3" s="215" t="s">
        <v>275</v>
      </c>
      <c r="F3" s="217"/>
      <c r="G3" s="216"/>
    </row>
    <row r="4" ht="20.05" customHeight="1" spans="1:7">
      <c r="A4" s="218" t="s">
        <v>65</v>
      </c>
      <c r="B4" s="219" t="s">
        <v>66</v>
      </c>
      <c r="C4" s="218" t="s">
        <v>65</v>
      </c>
      <c r="D4" s="219" t="s">
        <v>66</v>
      </c>
      <c r="E4" s="219" t="s">
        <v>55</v>
      </c>
      <c r="F4" s="219" t="s">
        <v>276</v>
      </c>
      <c r="G4" s="219" t="s">
        <v>277</v>
      </c>
    </row>
    <row r="5" s="134" customFormat="1" ht="20.05" customHeight="1" spans="1:7">
      <c r="A5" s="220">
        <v>501</v>
      </c>
      <c r="B5" s="221" t="s">
        <v>278</v>
      </c>
      <c r="C5" s="221">
        <v>301</v>
      </c>
      <c r="D5" s="221" t="s">
        <v>279</v>
      </c>
      <c r="E5" s="222">
        <f>F5+G5</f>
        <v>3594.050202</v>
      </c>
      <c r="F5" s="222">
        <v>3314.546464</v>
      </c>
      <c r="G5" s="223">
        <f>G35</f>
        <v>279.503738</v>
      </c>
    </row>
    <row r="6" ht="20.05" customHeight="1" spans="1:7">
      <c r="A6" s="224">
        <v>50101</v>
      </c>
      <c r="B6" s="12" t="s">
        <v>206</v>
      </c>
      <c r="C6" s="12">
        <v>30101</v>
      </c>
      <c r="D6" s="12" t="s">
        <v>207</v>
      </c>
      <c r="E6" s="225">
        <f t="shared" ref="E6:E16" si="0">F6+G6</f>
        <v>593.0912</v>
      </c>
      <c r="F6" s="226">
        <v>593.0912</v>
      </c>
      <c r="G6" s="227"/>
    </row>
    <row r="7" ht="20.05" customHeight="1" spans="1:7">
      <c r="A7" s="224">
        <v>50101</v>
      </c>
      <c r="B7" s="12" t="s">
        <v>206</v>
      </c>
      <c r="C7" s="12">
        <v>30102</v>
      </c>
      <c r="D7" s="12" t="s">
        <v>208</v>
      </c>
      <c r="E7" s="225">
        <f t="shared" si="0"/>
        <v>785.860336</v>
      </c>
      <c r="F7" s="226">
        <v>785.860336</v>
      </c>
      <c r="G7" s="227"/>
    </row>
    <row r="8" ht="20.05" customHeight="1" spans="1:7">
      <c r="A8" s="224">
        <v>50101</v>
      </c>
      <c r="B8" s="12" t="s">
        <v>206</v>
      </c>
      <c r="C8" s="12">
        <v>30103</v>
      </c>
      <c r="D8" s="12" t="s">
        <v>209</v>
      </c>
      <c r="E8" s="225">
        <f t="shared" si="0"/>
        <v>372.4323</v>
      </c>
      <c r="F8" s="226">
        <v>372.4323</v>
      </c>
      <c r="G8" s="227"/>
    </row>
    <row r="9" ht="20.05" customHeight="1" spans="1:7">
      <c r="A9" s="224">
        <v>50101</v>
      </c>
      <c r="B9" s="12" t="s">
        <v>206</v>
      </c>
      <c r="C9" s="12">
        <v>30107</v>
      </c>
      <c r="D9" s="12" t="s">
        <v>234</v>
      </c>
      <c r="E9" s="225">
        <f t="shared" si="0"/>
        <v>619.456</v>
      </c>
      <c r="F9" s="226">
        <v>619.456</v>
      </c>
      <c r="G9" s="227"/>
    </row>
    <row r="10" ht="20.05" customHeight="1" spans="1:7">
      <c r="A10" s="224">
        <v>50102</v>
      </c>
      <c r="B10" s="228" t="s">
        <v>210</v>
      </c>
      <c r="C10" s="12">
        <v>30108</v>
      </c>
      <c r="D10" s="228" t="s">
        <v>240</v>
      </c>
      <c r="E10" s="225">
        <f t="shared" si="0"/>
        <v>255.474912</v>
      </c>
      <c r="F10" s="229">
        <v>255.474912</v>
      </c>
      <c r="G10" s="227"/>
    </row>
    <row r="11" ht="20.05" customHeight="1" spans="1:7">
      <c r="A11" s="224">
        <v>50102</v>
      </c>
      <c r="B11" s="228" t="s">
        <v>210</v>
      </c>
      <c r="C11" s="12">
        <v>30109</v>
      </c>
      <c r="D11" s="228" t="s">
        <v>241</v>
      </c>
      <c r="E11" s="225">
        <f t="shared" si="0"/>
        <v>127.737456</v>
      </c>
      <c r="F11" s="229">
        <v>127.737456</v>
      </c>
      <c r="G11" s="227"/>
    </row>
    <row r="12" ht="20.05" customHeight="1" spans="1:7">
      <c r="A12" s="224">
        <v>50102</v>
      </c>
      <c r="B12" s="228" t="s">
        <v>210</v>
      </c>
      <c r="C12" s="12">
        <v>30110</v>
      </c>
      <c r="D12" s="228" t="s">
        <v>244</v>
      </c>
      <c r="E12" s="225">
        <f t="shared" si="0"/>
        <v>209.46366</v>
      </c>
      <c r="F12" s="229">
        <v>209.46366</v>
      </c>
      <c r="G12" s="227"/>
    </row>
    <row r="13" ht="20.05" customHeight="1" spans="1:7">
      <c r="A13" s="224">
        <v>50102</v>
      </c>
      <c r="B13" s="228" t="s">
        <v>210</v>
      </c>
      <c r="C13" s="12">
        <v>30111</v>
      </c>
      <c r="D13" s="228" t="s">
        <v>245</v>
      </c>
      <c r="E13" s="225">
        <f t="shared" si="0"/>
        <v>71.118144</v>
      </c>
      <c r="F13" s="229">
        <v>71.118144</v>
      </c>
      <c r="G13" s="227"/>
    </row>
    <row r="14" ht="20.05" customHeight="1" spans="1:7">
      <c r="A14" s="224">
        <v>50102</v>
      </c>
      <c r="B14" s="228" t="s">
        <v>210</v>
      </c>
      <c r="C14" s="12">
        <v>30112</v>
      </c>
      <c r="D14" s="12" t="s">
        <v>280</v>
      </c>
      <c r="E14" s="225">
        <f t="shared" si="0"/>
        <v>33.913656</v>
      </c>
      <c r="F14" s="229">
        <v>33.913656</v>
      </c>
      <c r="G14" s="227"/>
    </row>
    <row r="15" ht="20.05" customHeight="1" spans="1:7">
      <c r="A15" s="224">
        <v>50103</v>
      </c>
      <c r="B15" s="228" t="s">
        <v>212</v>
      </c>
      <c r="C15" s="12">
        <v>30113</v>
      </c>
      <c r="D15" s="228" t="s">
        <v>212</v>
      </c>
      <c r="E15" s="225">
        <f t="shared" si="0"/>
        <v>245.9988</v>
      </c>
      <c r="F15" s="229">
        <v>245.9988</v>
      </c>
      <c r="G15" s="227"/>
    </row>
    <row r="16" s="134" customFormat="1" ht="20.05" customHeight="1" spans="1:7">
      <c r="A16" s="220">
        <v>502</v>
      </c>
      <c r="B16" s="230" t="s">
        <v>281</v>
      </c>
      <c r="C16" s="221">
        <v>302</v>
      </c>
      <c r="D16" s="230" t="s">
        <v>282</v>
      </c>
      <c r="E16" s="222">
        <f t="shared" si="0"/>
        <v>279.503738</v>
      </c>
      <c r="F16" s="222"/>
      <c r="G16" s="223">
        <v>279.503738</v>
      </c>
    </row>
    <row r="17" ht="20.05" customHeight="1" spans="1:7">
      <c r="A17" s="224">
        <v>50201</v>
      </c>
      <c r="B17" s="94" t="s">
        <v>213</v>
      </c>
      <c r="C17" s="12">
        <v>30201</v>
      </c>
      <c r="D17" s="94" t="s">
        <v>214</v>
      </c>
      <c r="E17" s="225">
        <f t="shared" ref="E17:E34" si="1">F17+G17</f>
        <v>13.225</v>
      </c>
      <c r="F17" s="231"/>
      <c r="G17" s="232">
        <v>13.225</v>
      </c>
    </row>
    <row r="18" ht="20.05" customHeight="1" spans="1:7">
      <c r="A18" s="224">
        <v>50201</v>
      </c>
      <c r="B18" s="94" t="s">
        <v>213</v>
      </c>
      <c r="C18" s="12">
        <v>30202</v>
      </c>
      <c r="D18" s="94" t="s">
        <v>215</v>
      </c>
      <c r="E18" s="225">
        <f t="shared" si="1"/>
        <v>0.2</v>
      </c>
      <c r="F18" s="231"/>
      <c r="G18" s="232">
        <v>0.2</v>
      </c>
    </row>
    <row r="19" ht="20.05" customHeight="1" spans="1:7">
      <c r="A19" s="224">
        <v>50201</v>
      </c>
      <c r="B19" s="94" t="s">
        <v>213</v>
      </c>
      <c r="C19" s="12">
        <v>30204</v>
      </c>
      <c r="D19" s="94" t="s">
        <v>216</v>
      </c>
      <c r="E19" s="225">
        <f t="shared" si="1"/>
        <v>0.4</v>
      </c>
      <c r="F19" s="231"/>
      <c r="G19" s="232">
        <v>0.4</v>
      </c>
    </row>
    <row r="20" ht="20.05" customHeight="1" spans="1:7">
      <c r="A20" s="224">
        <v>50201</v>
      </c>
      <c r="B20" s="94" t="s">
        <v>213</v>
      </c>
      <c r="C20" s="12">
        <v>30205</v>
      </c>
      <c r="D20" s="94" t="s">
        <v>217</v>
      </c>
      <c r="E20" s="225">
        <f t="shared" si="1"/>
        <v>6</v>
      </c>
      <c r="F20" s="231"/>
      <c r="G20" s="232">
        <v>6</v>
      </c>
    </row>
    <row r="21" ht="20.05" customHeight="1" spans="1:7">
      <c r="A21" s="224">
        <v>50201</v>
      </c>
      <c r="B21" s="94" t="s">
        <v>213</v>
      </c>
      <c r="C21" s="12">
        <v>30206</v>
      </c>
      <c r="D21" s="94" t="s">
        <v>218</v>
      </c>
      <c r="E21" s="225">
        <f t="shared" si="1"/>
        <v>66.325</v>
      </c>
      <c r="F21" s="231"/>
      <c r="G21" s="232">
        <v>66.325</v>
      </c>
    </row>
    <row r="22" ht="20.05" customHeight="1" spans="1:7">
      <c r="A22" s="224">
        <v>50201</v>
      </c>
      <c r="B22" s="94" t="s">
        <v>213</v>
      </c>
      <c r="C22" s="12">
        <v>30207</v>
      </c>
      <c r="D22" s="94" t="s">
        <v>219</v>
      </c>
      <c r="E22" s="225">
        <f t="shared" si="1"/>
        <v>20</v>
      </c>
      <c r="F22" s="231"/>
      <c r="G22" s="232">
        <v>20</v>
      </c>
    </row>
    <row r="23" ht="20.05" customHeight="1" spans="1:7">
      <c r="A23" s="224">
        <v>50201</v>
      </c>
      <c r="B23" s="94" t="s">
        <v>213</v>
      </c>
      <c r="C23" s="12">
        <v>30208</v>
      </c>
      <c r="D23" s="94" t="s">
        <v>220</v>
      </c>
      <c r="E23" s="225">
        <f t="shared" si="1"/>
        <v>23.971038</v>
      </c>
      <c r="F23" s="231"/>
      <c r="G23" s="232">
        <v>23.971038</v>
      </c>
    </row>
    <row r="24" ht="20.05" customHeight="1" spans="1:7">
      <c r="A24" s="224">
        <v>50201</v>
      </c>
      <c r="B24" s="94" t="s">
        <v>213</v>
      </c>
      <c r="C24" s="12">
        <v>30211</v>
      </c>
      <c r="D24" s="94" t="s">
        <v>221</v>
      </c>
      <c r="E24" s="225">
        <f t="shared" si="1"/>
        <v>3</v>
      </c>
      <c r="F24" s="231"/>
      <c r="G24" s="232">
        <v>3</v>
      </c>
    </row>
    <row r="25" ht="20.05" customHeight="1" spans="1:7">
      <c r="A25" s="224">
        <v>50201</v>
      </c>
      <c r="B25" s="94" t="s">
        <v>213</v>
      </c>
      <c r="C25" s="12">
        <v>30228</v>
      </c>
      <c r="D25" s="94" t="s">
        <v>222</v>
      </c>
      <c r="E25" s="225">
        <f t="shared" si="1"/>
        <v>45.4047</v>
      </c>
      <c r="F25" s="231"/>
      <c r="G25" s="232">
        <v>45.4047</v>
      </c>
    </row>
    <row r="26" ht="20.05" customHeight="1" spans="1:7">
      <c r="A26" s="224">
        <v>50201</v>
      </c>
      <c r="B26" s="94" t="s">
        <v>213</v>
      </c>
      <c r="C26" s="12">
        <v>30299</v>
      </c>
      <c r="D26" s="94" t="s">
        <v>223</v>
      </c>
      <c r="E26" s="225">
        <f t="shared" si="1"/>
        <v>41.16</v>
      </c>
      <c r="F26" s="231"/>
      <c r="G26" s="232">
        <v>41.16</v>
      </c>
    </row>
    <row r="27" ht="20.05" customHeight="1" spans="1:7">
      <c r="A27" s="224">
        <v>50201</v>
      </c>
      <c r="B27" s="94" t="s">
        <v>213</v>
      </c>
      <c r="C27" s="12">
        <v>30239</v>
      </c>
      <c r="D27" s="94" t="s">
        <v>224</v>
      </c>
      <c r="E27" s="225">
        <f t="shared" si="1"/>
        <v>47.318</v>
      </c>
      <c r="F27" s="231"/>
      <c r="G27" s="232">
        <v>47.318</v>
      </c>
    </row>
    <row r="28" ht="20.05" customHeight="1" spans="1:7">
      <c r="A28" s="224">
        <v>50202</v>
      </c>
      <c r="B28" s="94" t="s">
        <v>225</v>
      </c>
      <c r="C28" s="12">
        <v>30215</v>
      </c>
      <c r="D28" s="94" t="s">
        <v>225</v>
      </c>
      <c r="E28" s="225">
        <f t="shared" si="1"/>
        <v>0.5</v>
      </c>
      <c r="F28" s="231"/>
      <c r="G28" s="232">
        <v>0.5</v>
      </c>
    </row>
    <row r="29" ht="20.05" customHeight="1" spans="1:7">
      <c r="A29" s="224">
        <v>50203</v>
      </c>
      <c r="B29" s="94" t="s">
        <v>226</v>
      </c>
      <c r="C29" s="12">
        <v>30216</v>
      </c>
      <c r="D29" s="94" t="s">
        <v>226</v>
      </c>
      <c r="E29" s="225">
        <f t="shared" si="1"/>
        <v>1</v>
      </c>
      <c r="F29" s="231"/>
      <c r="G29" s="232">
        <v>1</v>
      </c>
    </row>
    <row r="30" ht="20.05" customHeight="1" spans="1:7">
      <c r="A30" s="224">
        <v>50205</v>
      </c>
      <c r="B30" s="94" t="s">
        <v>204</v>
      </c>
      <c r="C30" s="12">
        <v>30226</v>
      </c>
      <c r="D30" s="94" t="s">
        <v>205</v>
      </c>
      <c r="E30" s="225">
        <f t="shared" si="1"/>
        <v>2</v>
      </c>
      <c r="F30" s="231"/>
      <c r="G30" s="232">
        <v>2</v>
      </c>
    </row>
    <row r="31" ht="20.05" customHeight="1" spans="1:7">
      <c r="A31" s="224">
        <v>50208</v>
      </c>
      <c r="B31" s="94" t="s">
        <v>227</v>
      </c>
      <c r="C31" s="12">
        <v>30231</v>
      </c>
      <c r="D31" s="94" t="s">
        <v>227</v>
      </c>
      <c r="E31" s="225">
        <f t="shared" si="1"/>
        <v>9</v>
      </c>
      <c r="F31" s="231"/>
      <c r="G31" s="232">
        <v>9</v>
      </c>
    </row>
    <row r="32" s="134" customFormat="1" ht="20.05" customHeight="1" spans="1:7">
      <c r="A32" s="220">
        <v>509</v>
      </c>
      <c r="B32" s="233" t="s">
        <v>283</v>
      </c>
      <c r="C32" s="221">
        <v>303</v>
      </c>
      <c r="D32" s="233" t="s">
        <v>283</v>
      </c>
      <c r="E32" s="222">
        <f t="shared" si="1"/>
        <v>1.661</v>
      </c>
      <c r="F32" s="234">
        <v>1.661</v>
      </c>
      <c r="G32" s="235"/>
    </row>
    <row r="33" ht="20.05" customHeight="1" spans="1:7">
      <c r="A33" s="236">
        <v>50901</v>
      </c>
      <c r="B33" s="174" t="s">
        <v>228</v>
      </c>
      <c r="C33" s="94">
        <v>30309</v>
      </c>
      <c r="D33" s="94" t="s">
        <v>229</v>
      </c>
      <c r="E33" s="225">
        <f t="shared" si="1"/>
        <v>0.084</v>
      </c>
      <c r="F33" s="229">
        <v>0.084</v>
      </c>
      <c r="G33" s="227"/>
    </row>
    <row r="34" ht="20.05" customHeight="1" spans="1:7">
      <c r="A34" s="236">
        <v>50905</v>
      </c>
      <c r="B34" s="174" t="s">
        <v>238</v>
      </c>
      <c r="C34" s="94">
        <v>30302</v>
      </c>
      <c r="D34" s="94" t="s">
        <v>239</v>
      </c>
      <c r="E34" s="225">
        <f t="shared" si="1"/>
        <v>1.577</v>
      </c>
      <c r="F34" s="229">
        <v>1.577</v>
      </c>
      <c r="G34" s="227"/>
    </row>
    <row r="35" ht="20.05" customHeight="1" spans="1:7">
      <c r="A35" s="237" t="s">
        <v>55</v>
      </c>
      <c r="B35" s="238"/>
      <c r="C35" s="238"/>
      <c r="D35" s="238"/>
      <c r="E35" s="239">
        <v>3595.711202</v>
      </c>
      <c r="F35" s="240">
        <v>3316.207464</v>
      </c>
      <c r="G35" s="241">
        <v>279.503738</v>
      </c>
    </row>
  </sheetData>
  <mergeCells count="5">
    <mergeCell ref="A1:G1"/>
    <mergeCell ref="A3:B3"/>
    <mergeCell ref="C3:D3"/>
    <mergeCell ref="E3:G3"/>
    <mergeCell ref="A35:D3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5"/>
  <sheetViews>
    <sheetView zoomScale="110" zoomScaleNormal="110" workbookViewId="0">
      <selection activeCell="H155" sqref="H155"/>
    </sheetView>
  </sheetViews>
  <sheetFormatPr defaultColWidth="9" defaultRowHeight="25" customHeight="1" outlineLevelCol="7"/>
  <cols>
    <col min="1" max="1" width="7.64166666666667" customWidth="1"/>
    <col min="2" max="2" width="29.8583333333333" style="137" customWidth="1"/>
    <col min="3" max="3" width="16.2083333333333" style="138" customWidth="1"/>
    <col min="4" max="4" width="13.2083333333333" customWidth="1"/>
    <col min="5" max="5" width="11.1416666666667" customWidth="1"/>
    <col min="6" max="6" width="12.925" style="139" customWidth="1"/>
    <col min="7" max="7" width="13.8583333333333" style="140" customWidth="1"/>
    <col min="8" max="8" width="14.3583333333333" style="139" customWidth="1"/>
    <col min="9" max="9" width="9" customWidth="1"/>
  </cols>
  <sheetData>
    <row r="1" customHeight="1" spans="1:8">
      <c r="A1" s="118" t="s">
        <v>284</v>
      </c>
      <c r="B1" s="141"/>
      <c r="C1" s="142"/>
      <c r="D1" s="118"/>
      <c r="E1" s="118"/>
      <c r="F1" s="118"/>
      <c r="G1" s="143"/>
      <c r="H1" s="118"/>
    </row>
    <row r="2" customHeight="1" spans="1:8">
      <c r="A2" s="144"/>
      <c r="B2" s="145"/>
      <c r="C2" s="146"/>
      <c r="D2" s="145"/>
      <c r="E2" s="145"/>
      <c r="F2" s="147"/>
      <c r="G2" s="148"/>
      <c r="H2" s="149" t="s">
        <v>53</v>
      </c>
    </row>
    <row r="3" customHeight="1" spans="1:8">
      <c r="A3" s="150" t="s">
        <v>54</v>
      </c>
      <c r="B3" s="151"/>
      <c r="C3" s="152" t="s">
        <v>285</v>
      </c>
      <c r="D3" s="153" t="s">
        <v>286</v>
      </c>
      <c r="E3" s="154"/>
      <c r="F3" s="155"/>
      <c r="G3" s="156" t="s">
        <v>287</v>
      </c>
      <c r="H3" s="155"/>
    </row>
    <row r="4" customHeight="1" spans="1:8">
      <c r="A4" s="157" t="s">
        <v>65</v>
      </c>
      <c r="B4" s="158" t="s">
        <v>66</v>
      </c>
      <c r="C4" s="159"/>
      <c r="D4" s="160" t="s">
        <v>288</v>
      </c>
      <c r="E4" s="155" t="s">
        <v>198</v>
      </c>
      <c r="F4" s="155" t="s">
        <v>199</v>
      </c>
      <c r="G4" s="161" t="s">
        <v>289</v>
      </c>
      <c r="H4" s="160" t="s">
        <v>290</v>
      </c>
    </row>
    <row r="5" s="134" customFormat="1" customHeight="1" spans="1:8">
      <c r="A5" s="162">
        <v>201</v>
      </c>
      <c r="B5" s="163" t="s">
        <v>68</v>
      </c>
      <c r="C5" s="164">
        <v>5916.133838</v>
      </c>
      <c r="D5" s="164">
        <f>SUM(E5:F5)</f>
        <v>11299.747042</v>
      </c>
      <c r="E5" s="165">
        <v>2930.34003</v>
      </c>
      <c r="F5" s="164">
        <v>8369.407012</v>
      </c>
      <c r="G5" s="166">
        <f>D5-C5</f>
        <v>5383.613204</v>
      </c>
      <c r="H5" s="167">
        <f>G5/C5</f>
        <v>0.91</v>
      </c>
    </row>
    <row r="6" customHeight="1" spans="1:8">
      <c r="A6" s="168">
        <v>20101</v>
      </c>
      <c r="B6" s="169" t="s">
        <v>69</v>
      </c>
      <c r="C6" s="170">
        <v>33.86212</v>
      </c>
      <c r="D6" s="171">
        <f t="shared" ref="D6:D7" si="0">SUM(E6:F6)</f>
        <v>35.8941</v>
      </c>
      <c r="E6" s="172"/>
      <c r="F6" s="171">
        <v>35.8941</v>
      </c>
      <c r="G6" s="166">
        <f t="shared" ref="G6:G37" si="1">D6-C6</f>
        <v>2.03198</v>
      </c>
      <c r="H6" s="167">
        <f t="shared" ref="H6:H37" si="2">G6/C6</f>
        <v>0.06</v>
      </c>
    </row>
    <row r="7" customHeight="1" spans="1:8">
      <c r="A7" s="173">
        <v>2010108</v>
      </c>
      <c r="B7" s="174" t="s">
        <v>70</v>
      </c>
      <c r="C7" s="171">
        <v>1</v>
      </c>
      <c r="D7" s="171">
        <f t="shared" si="0"/>
        <v>2.2</v>
      </c>
      <c r="E7" s="172"/>
      <c r="F7" s="171">
        <v>2.2</v>
      </c>
      <c r="G7" s="166">
        <f t="shared" si="1"/>
        <v>1.2</v>
      </c>
      <c r="H7" s="167">
        <f t="shared" si="2"/>
        <v>1.2</v>
      </c>
    </row>
    <row r="8" customHeight="1" spans="1:8">
      <c r="A8" s="173">
        <v>2010199</v>
      </c>
      <c r="B8" s="174" t="s">
        <v>71</v>
      </c>
      <c r="C8" s="175">
        <v>32.86212</v>
      </c>
      <c r="D8" s="175">
        <f t="shared" ref="D8" si="3">F8</f>
        <v>33.694</v>
      </c>
      <c r="E8" s="175"/>
      <c r="F8" s="175">
        <v>33.694</v>
      </c>
      <c r="G8" s="166">
        <f t="shared" si="1"/>
        <v>0.83188</v>
      </c>
      <c r="H8" s="167">
        <f t="shared" si="2"/>
        <v>0.0253</v>
      </c>
    </row>
    <row r="9" customHeight="1" spans="1:8">
      <c r="A9" s="168">
        <v>20103</v>
      </c>
      <c r="B9" s="169" t="s">
        <v>72</v>
      </c>
      <c r="C9" s="170">
        <v>4379.505077</v>
      </c>
      <c r="D9" s="170">
        <f>SUM(E9:F9)</f>
        <v>4813.108726</v>
      </c>
      <c r="E9" s="176">
        <v>2930.34003</v>
      </c>
      <c r="F9" s="170">
        <v>1882.768696</v>
      </c>
      <c r="G9" s="166">
        <f t="shared" si="1"/>
        <v>433.603649</v>
      </c>
      <c r="H9" s="167">
        <f t="shared" si="2"/>
        <v>0.099</v>
      </c>
    </row>
    <row r="10" customHeight="1" spans="1:8">
      <c r="A10" s="173">
        <v>2010301</v>
      </c>
      <c r="B10" s="174" t="s">
        <v>73</v>
      </c>
      <c r="C10" s="177">
        <v>1610.126246</v>
      </c>
      <c r="D10" s="178">
        <v>1787.223042</v>
      </c>
      <c r="E10" s="178">
        <v>1787.223042</v>
      </c>
      <c r="F10" s="179"/>
      <c r="G10" s="166">
        <f t="shared" si="1"/>
        <v>177.096796</v>
      </c>
      <c r="H10" s="167">
        <f t="shared" si="2"/>
        <v>0.11</v>
      </c>
    </row>
    <row r="11" customHeight="1" spans="1:8">
      <c r="A11" s="173">
        <v>2010302</v>
      </c>
      <c r="B11" s="174" t="s">
        <v>74</v>
      </c>
      <c r="C11" s="171">
        <v>1610.039098</v>
      </c>
      <c r="D11" s="178">
        <v>1757.768696</v>
      </c>
      <c r="E11" s="180"/>
      <c r="F11" s="178">
        <v>1757.768696</v>
      </c>
      <c r="G11" s="166">
        <f t="shared" si="1"/>
        <v>147.729598</v>
      </c>
      <c r="H11" s="167">
        <f t="shared" si="2"/>
        <v>0.0918</v>
      </c>
    </row>
    <row r="12" customHeight="1" spans="1:8">
      <c r="A12" s="173">
        <v>2010350</v>
      </c>
      <c r="B12" s="174" t="s">
        <v>75</v>
      </c>
      <c r="C12" s="177">
        <v>1099.339733</v>
      </c>
      <c r="D12" s="178">
        <v>1143.116988</v>
      </c>
      <c r="E12" s="178">
        <v>1143.116988</v>
      </c>
      <c r="F12" s="179"/>
      <c r="G12" s="166">
        <f t="shared" si="1"/>
        <v>43.777255</v>
      </c>
      <c r="H12" s="167">
        <f t="shared" si="2"/>
        <v>0.0398</v>
      </c>
    </row>
    <row r="13" customHeight="1" spans="1:8">
      <c r="A13" s="173">
        <v>2010399</v>
      </c>
      <c r="B13" s="174" t="s">
        <v>76</v>
      </c>
      <c r="C13" s="171">
        <v>60</v>
      </c>
      <c r="D13" s="178">
        <v>125</v>
      </c>
      <c r="E13" s="180"/>
      <c r="F13" s="178">
        <v>125</v>
      </c>
      <c r="G13" s="166">
        <f t="shared" si="1"/>
        <v>65</v>
      </c>
      <c r="H13" s="167">
        <f t="shared" si="2"/>
        <v>1.0833</v>
      </c>
    </row>
    <row r="14" s="134" customFormat="1" customHeight="1" spans="1:8">
      <c r="A14" s="168">
        <v>20105</v>
      </c>
      <c r="B14" s="169" t="s">
        <v>77</v>
      </c>
      <c r="C14" s="164">
        <v>77.089924</v>
      </c>
      <c r="D14" s="181">
        <v>17.592936</v>
      </c>
      <c r="E14" s="182"/>
      <c r="F14" s="181">
        <v>17.592936</v>
      </c>
      <c r="G14" s="166">
        <f t="shared" si="1"/>
        <v>-59.496988</v>
      </c>
      <c r="H14" s="167">
        <f t="shared" si="2"/>
        <v>-0.7718</v>
      </c>
    </row>
    <row r="15" s="134" customFormat="1" customHeight="1" spans="1:8">
      <c r="A15" s="173">
        <v>2010507</v>
      </c>
      <c r="B15" s="174" t="s">
        <v>291</v>
      </c>
      <c r="C15" s="171">
        <v>60.1725</v>
      </c>
      <c r="D15" s="181"/>
      <c r="E15" s="182"/>
      <c r="F15" s="181"/>
      <c r="G15" s="166">
        <f t="shared" si="1"/>
        <v>-60.1725</v>
      </c>
      <c r="H15" s="167">
        <f t="shared" si="2"/>
        <v>-1</v>
      </c>
    </row>
    <row r="16" s="134" customFormat="1" customHeight="1" spans="1:8">
      <c r="A16" s="173">
        <v>2010508</v>
      </c>
      <c r="B16" s="174" t="s">
        <v>78</v>
      </c>
      <c r="C16" s="177">
        <v>4.1695</v>
      </c>
      <c r="D16" s="183">
        <v>4.7148</v>
      </c>
      <c r="E16" s="180"/>
      <c r="F16" s="183">
        <v>4.7148</v>
      </c>
      <c r="G16" s="166">
        <f t="shared" si="1"/>
        <v>0.5453</v>
      </c>
      <c r="H16" s="167">
        <f t="shared" si="2"/>
        <v>0.1308</v>
      </c>
    </row>
    <row r="17" s="134" customFormat="1" customHeight="1" spans="1:8">
      <c r="A17" s="173">
        <v>2010599</v>
      </c>
      <c r="B17" s="174" t="s">
        <v>79</v>
      </c>
      <c r="C17" s="171">
        <v>12.747924</v>
      </c>
      <c r="D17" s="178">
        <v>12.878136</v>
      </c>
      <c r="E17" s="180"/>
      <c r="F17" s="178">
        <v>12.878136</v>
      </c>
      <c r="G17" s="166">
        <f t="shared" si="1"/>
        <v>0.130212</v>
      </c>
      <c r="H17" s="167">
        <f t="shared" si="2"/>
        <v>0.0102</v>
      </c>
    </row>
    <row r="18" customHeight="1" spans="1:8">
      <c r="A18" s="168">
        <v>20106</v>
      </c>
      <c r="B18" s="169" t="s">
        <v>80</v>
      </c>
      <c r="C18" s="164">
        <v>10.9</v>
      </c>
      <c r="D18" s="184">
        <v>9.3</v>
      </c>
      <c r="E18" s="180"/>
      <c r="F18" s="184">
        <v>9.3</v>
      </c>
      <c r="G18" s="166">
        <f t="shared" si="1"/>
        <v>-1.6</v>
      </c>
      <c r="H18" s="167">
        <f t="shared" si="2"/>
        <v>-0.1468</v>
      </c>
    </row>
    <row r="19" s="134" customFormat="1" customHeight="1" spans="1:8">
      <c r="A19" s="173">
        <v>2010699</v>
      </c>
      <c r="B19" s="174" t="s">
        <v>81</v>
      </c>
      <c r="C19" s="171">
        <v>10.9</v>
      </c>
      <c r="D19" s="178">
        <v>9.3</v>
      </c>
      <c r="E19" s="182"/>
      <c r="F19" s="178">
        <v>9.3</v>
      </c>
      <c r="G19" s="166">
        <f t="shared" si="1"/>
        <v>-1.6</v>
      </c>
      <c r="H19" s="167">
        <f t="shared" si="2"/>
        <v>-0.1468</v>
      </c>
    </row>
    <row r="20" customHeight="1" spans="1:8">
      <c r="A20" s="168">
        <v>20108</v>
      </c>
      <c r="B20" s="169" t="s">
        <v>82</v>
      </c>
      <c r="C20" s="164">
        <v>32.03987</v>
      </c>
      <c r="D20" s="184">
        <v>24</v>
      </c>
      <c r="E20" s="180"/>
      <c r="F20" s="184">
        <v>24</v>
      </c>
      <c r="G20" s="166">
        <f t="shared" si="1"/>
        <v>-8.03987</v>
      </c>
      <c r="H20" s="167">
        <f t="shared" si="2"/>
        <v>-0.2509</v>
      </c>
    </row>
    <row r="21" s="134" customFormat="1" customHeight="1" spans="1:8">
      <c r="A21" s="173">
        <v>2010804</v>
      </c>
      <c r="B21" s="174" t="s">
        <v>83</v>
      </c>
      <c r="C21" s="171">
        <v>0</v>
      </c>
      <c r="D21" s="185">
        <v>4</v>
      </c>
      <c r="E21" s="182"/>
      <c r="F21" s="185">
        <v>4</v>
      </c>
      <c r="G21" s="166">
        <f t="shared" si="1"/>
        <v>4</v>
      </c>
      <c r="H21" s="167" t="s">
        <v>292</v>
      </c>
    </row>
    <row r="22" s="134" customFormat="1" customHeight="1" spans="1:8">
      <c r="A22" s="173">
        <v>2010899</v>
      </c>
      <c r="B22" s="174" t="s">
        <v>84</v>
      </c>
      <c r="C22" s="177">
        <v>32.03987</v>
      </c>
      <c r="D22" s="185">
        <v>20</v>
      </c>
      <c r="E22" s="182"/>
      <c r="F22" s="185">
        <v>20</v>
      </c>
      <c r="G22" s="166">
        <f t="shared" si="1"/>
        <v>-12.03987</v>
      </c>
      <c r="H22" s="167">
        <f t="shared" si="2"/>
        <v>-0.3758</v>
      </c>
    </row>
    <row r="23" customHeight="1" spans="1:8">
      <c r="A23" s="168">
        <v>20111</v>
      </c>
      <c r="B23" s="169" t="s">
        <v>85</v>
      </c>
      <c r="C23" s="170">
        <v>9.7678</v>
      </c>
      <c r="D23" s="184">
        <v>10</v>
      </c>
      <c r="E23" s="180"/>
      <c r="F23" s="184">
        <v>10</v>
      </c>
      <c r="G23" s="166">
        <f t="shared" si="1"/>
        <v>0.2322</v>
      </c>
      <c r="H23" s="167">
        <f t="shared" si="2"/>
        <v>0.0238</v>
      </c>
    </row>
    <row r="24" customHeight="1" spans="1:8">
      <c r="A24" s="173">
        <v>2011199</v>
      </c>
      <c r="B24" s="174" t="s">
        <v>86</v>
      </c>
      <c r="C24" s="177">
        <v>9.7678</v>
      </c>
      <c r="D24" s="178">
        <v>10</v>
      </c>
      <c r="E24" s="180"/>
      <c r="F24" s="178">
        <v>10</v>
      </c>
      <c r="G24" s="166">
        <f t="shared" si="1"/>
        <v>0.2322</v>
      </c>
      <c r="H24" s="167">
        <f t="shared" si="2"/>
        <v>0.0238</v>
      </c>
    </row>
    <row r="25" customHeight="1" spans="1:8">
      <c r="A25" s="168">
        <v>20113</v>
      </c>
      <c r="B25" s="169" t="s">
        <v>87</v>
      </c>
      <c r="C25" s="170">
        <v>178.146216</v>
      </c>
      <c r="D25" s="184">
        <v>89</v>
      </c>
      <c r="E25" s="180"/>
      <c r="F25" s="184">
        <v>89</v>
      </c>
      <c r="G25" s="166">
        <f t="shared" si="1"/>
        <v>-89.146216</v>
      </c>
      <c r="H25" s="167">
        <f t="shared" si="2"/>
        <v>-0.5004</v>
      </c>
    </row>
    <row r="26" customHeight="1" spans="1:8">
      <c r="A26" s="173">
        <v>2011308</v>
      </c>
      <c r="B26" s="174" t="s">
        <v>88</v>
      </c>
      <c r="C26" s="177">
        <v>178.146216</v>
      </c>
      <c r="D26" s="178">
        <v>89</v>
      </c>
      <c r="E26" s="180"/>
      <c r="F26" s="178">
        <v>89</v>
      </c>
      <c r="G26" s="166">
        <f t="shared" si="1"/>
        <v>-89.146216</v>
      </c>
      <c r="H26" s="167">
        <f t="shared" si="2"/>
        <v>-0.5004</v>
      </c>
    </row>
    <row r="27" customHeight="1" spans="1:8">
      <c r="A27" s="168">
        <v>20129</v>
      </c>
      <c r="B27" s="169" t="s">
        <v>89</v>
      </c>
      <c r="C27" s="170">
        <v>22.499862</v>
      </c>
      <c r="D27" s="184">
        <v>18</v>
      </c>
      <c r="E27" s="180"/>
      <c r="F27" s="184">
        <v>18</v>
      </c>
      <c r="G27" s="166">
        <f t="shared" si="1"/>
        <v>-4.499862</v>
      </c>
      <c r="H27" s="167">
        <f t="shared" si="2"/>
        <v>-0.2</v>
      </c>
    </row>
    <row r="28" customHeight="1" spans="1:8">
      <c r="A28" s="173">
        <v>2012999</v>
      </c>
      <c r="B28" s="174" t="s">
        <v>90</v>
      </c>
      <c r="C28" s="177">
        <v>22.499862</v>
      </c>
      <c r="D28" s="178">
        <v>18</v>
      </c>
      <c r="E28" s="182"/>
      <c r="F28" s="178">
        <v>18</v>
      </c>
      <c r="G28" s="166">
        <f t="shared" si="1"/>
        <v>-4.499862</v>
      </c>
      <c r="H28" s="167">
        <f t="shared" si="2"/>
        <v>-0.2</v>
      </c>
    </row>
    <row r="29" customHeight="1" spans="1:8">
      <c r="A29" s="168">
        <v>20132</v>
      </c>
      <c r="B29" s="169" t="s">
        <v>91</v>
      </c>
      <c r="C29" s="170">
        <v>942.956171</v>
      </c>
      <c r="D29" s="184">
        <v>119</v>
      </c>
      <c r="E29" s="180"/>
      <c r="F29" s="184">
        <v>119</v>
      </c>
      <c r="G29" s="166">
        <f t="shared" si="1"/>
        <v>-823.956171</v>
      </c>
      <c r="H29" s="167">
        <f t="shared" si="2"/>
        <v>-0.8738</v>
      </c>
    </row>
    <row r="30" s="134" customFormat="1" customHeight="1" spans="1:8">
      <c r="A30" s="173">
        <v>2013202</v>
      </c>
      <c r="B30" s="174" t="s">
        <v>92</v>
      </c>
      <c r="C30" s="177">
        <v>778.252893</v>
      </c>
      <c r="D30" s="178">
        <v>20</v>
      </c>
      <c r="E30" s="182"/>
      <c r="F30" s="178">
        <v>20</v>
      </c>
      <c r="G30" s="166">
        <f t="shared" si="1"/>
        <v>-758.252893</v>
      </c>
      <c r="H30" s="167">
        <f t="shared" si="2"/>
        <v>-0.9743</v>
      </c>
    </row>
    <row r="31" customHeight="1" spans="1:8">
      <c r="A31" s="173">
        <v>2013299</v>
      </c>
      <c r="B31" s="174" t="s">
        <v>93</v>
      </c>
      <c r="C31" s="171">
        <v>164.703278</v>
      </c>
      <c r="D31" s="178">
        <v>99</v>
      </c>
      <c r="E31" s="180"/>
      <c r="F31" s="178">
        <v>99</v>
      </c>
      <c r="G31" s="166">
        <f t="shared" si="1"/>
        <v>-65.703278</v>
      </c>
      <c r="H31" s="167">
        <f t="shared" si="2"/>
        <v>-0.3989</v>
      </c>
    </row>
    <row r="32" s="134" customFormat="1" customHeight="1" spans="1:8">
      <c r="A32" s="168">
        <v>20133</v>
      </c>
      <c r="B32" s="169" t="s">
        <v>94</v>
      </c>
      <c r="C32" s="164">
        <v>77.4788</v>
      </c>
      <c r="D32" s="184">
        <v>22.4127</v>
      </c>
      <c r="E32" s="182"/>
      <c r="F32" s="184">
        <v>22.4127</v>
      </c>
      <c r="G32" s="166">
        <f t="shared" si="1"/>
        <v>-55.0661</v>
      </c>
      <c r="H32" s="167">
        <f t="shared" si="2"/>
        <v>-0.7107</v>
      </c>
    </row>
    <row r="33" s="134" customFormat="1" customHeight="1" spans="1:8">
      <c r="A33" s="173">
        <v>2013399</v>
      </c>
      <c r="B33" s="174" t="s">
        <v>95</v>
      </c>
      <c r="C33" s="171">
        <v>77.4788</v>
      </c>
      <c r="D33" s="178">
        <v>22.4127</v>
      </c>
      <c r="E33" s="182"/>
      <c r="F33" s="178">
        <v>22.4127</v>
      </c>
      <c r="G33" s="166">
        <f t="shared" si="1"/>
        <v>-55.0661</v>
      </c>
      <c r="H33" s="167">
        <f t="shared" si="2"/>
        <v>-0.7107</v>
      </c>
    </row>
    <row r="34" customHeight="1" spans="1:8">
      <c r="A34" s="168">
        <v>20136</v>
      </c>
      <c r="B34" s="169" t="s">
        <v>96</v>
      </c>
      <c r="C34" s="164">
        <v>1</v>
      </c>
      <c r="D34" s="184">
        <v>760</v>
      </c>
      <c r="E34" s="180"/>
      <c r="F34" s="184">
        <v>760</v>
      </c>
      <c r="G34" s="166">
        <f t="shared" si="1"/>
        <v>759</v>
      </c>
      <c r="H34" s="167">
        <f t="shared" si="2"/>
        <v>759</v>
      </c>
    </row>
    <row r="35" customHeight="1" spans="1:8">
      <c r="A35" s="173">
        <v>2013602</v>
      </c>
      <c r="B35" s="174" t="s">
        <v>92</v>
      </c>
      <c r="C35" s="171">
        <v>1</v>
      </c>
      <c r="D35" s="184"/>
      <c r="E35" s="180"/>
      <c r="F35" s="184"/>
      <c r="G35" s="166">
        <f t="shared" si="1"/>
        <v>-1</v>
      </c>
      <c r="H35" s="167">
        <f t="shared" si="2"/>
        <v>-1</v>
      </c>
    </row>
    <row r="36" s="134" customFormat="1" customHeight="1" spans="1:8">
      <c r="A36" s="173">
        <v>2013699</v>
      </c>
      <c r="B36" s="174" t="s">
        <v>96</v>
      </c>
      <c r="C36" s="177">
        <v>0</v>
      </c>
      <c r="D36" s="178">
        <v>760</v>
      </c>
      <c r="E36" s="182"/>
      <c r="F36" s="178">
        <v>760</v>
      </c>
      <c r="G36" s="166">
        <f t="shared" si="1"/>
        <v>760</v>
      </c>
      <c r="H36" s="167" t="s">
        <v>292</v>
      </c>
    </row>
    <row r="37" s="134" customFormat="1" customHeight="1" spans="1:8">
      <c r="A37" s="168">
        <v>20138</v>
      </c>
      <c r="B37" s="169" t="s">
        <v>97</v>
      </c>
      <c r="C37" s="170">
        <v>6.257924</v>
      </c>
      <c r="D37" s="184">
        <v>6.386136</v>
      </c>
      <c r="E37" s="182"/>
      <c r="F37" s="184">
        <v>6.386136</v>
      </c>
      <c r="G37" s="166">
        <f t="shared" si="1"/>
        <v>0.128212</v>
      </c>
      <c r="H37" s="167">
        <f t="shared" si="2"/>
        <v>0.0205</v>
      </c>
    </row>
    <row r="38" customHeight="1" spans="1:8">
      <c r="A38" s="173">
        <v>2013899</v>
      </c>
      <c r="B38" s="174" t="s">
        <v>98</v>
      </c>
      <c r="C38" s="177">
        <v>6.257924</v>
      </c>
      <c r="D38" s="178">
        <v>6.386136</v>
      </c>
      <c r="E38" s="180"/>
      <c r="F38" s="178">
        <v>6.386136</v>
      </c>
      <c r="G38" s="166">
        <f t="shared" ref="G38:G69" si="4">D38-C38</f>
        <v>0.128212</v>
      </c>
      <c r="H38" s="167">
        <f t="shared" ref="H38:H69" si="5">G38/C38</f>
        <v>0.0205</v>
      </c>
    </row>
    <row r="39" customHeight="1" spans="1:8">
      <c r="A39" s="168">
        <v>20139</v>
      </c>
      <c r="B39" s="169" t="s">
        <v>99</v>
      </c>
      <c r="C39" s="170">
        <v>7.3722</v>
      </c>
      <c r="D39" s="184">
        <v>5176.190183</v>
      </c>
      <c r="E39" s="186"/>
      <c r="F39" s="184">
        <v>5176.190183</v>
      </c>
      <c r="G39" s="166">
        <f t="shared" si="4"/>
        <v>5168.817983</v>
      </c>
      <c r="H39" s="167">
        <f t="shared" si="5"/>
        <v>701.1229</v>
      </c>
    </row>
    <row r="40" customHeight="1" spans="1:8">
      <c r="A40" s="173">
        <v>2013902</v>
      </c>
      <c r="B40" s="174" t="s">
        <v>92</v>
      </c>
      <c r="C40" s="177">
        <v>7.3722</v>
      </c>
      <c r="D40" s="178">
        <v>56.9278</v>
      </c>
      <c r="E40" s="187"/>
      <c r="F40" s="178">
        <v>56.9278</v>
      </c>
      <c r="G40" s="166">
        <f t="shared" si="4"/>
        <v>49.5556</v>
      </c>
      <c r="H40" s="167">
        <f t="shared" si="5"/>
        <v>6.722</v>
      </c>
    </row>
    <row r="41" customHeight="1" spans="1:8">
      <c r="A41" s="173">
        <v>2013904</v>
      </c>
      <c r="B41" s="174" t="s">
        <v>100</v>
      </c>
      <c r="C41" s="171">
        <v>0</v>
      </c>
      <c r="D41" s="178">
        <v>5119.262383</v>
      </c>
      <c r="E41" s="188"/>
      <c r="F41" s="178">
        <v>5119.262383</v>
      </c>
      <c r="G41" s="166">
        <f t="shared" si="4"/>
        <v>5119.262383</v>
      </c>
      <c r="H41" s="167" t="s">
        <v>292</v>
      </c>
    </row>
    <row r="42" customHeight="1" spans="1:8">
      <c r="A42" s="168">
        <v>20199</v>
      </c>
      <c r="B42" s="169" t="s">
        <v>101</v>
      </c>
      <c r="C42" s="164">
        <v>137.257874</v>
      </c>
      <c r="D42" s="184">
        <v>198.862261</v>
      </c>
      <c r="E42" s="186"/>
      <c r="F42" s="184">
        <v>198.862261</v>
      </c>
      <c r="G42" s="166">
        <f t="shared" si="4"/>
        <v>61.604387</v>
      </c>
      <c r="H42" s="167">
        <f t="shared" si="5"/>
        <v>0.4488</v>
      </c>
    </row>
    <row r="43" customHeight="1" spans="1:8">
      <c r="A43" s="173">
        <v>2019999</v>
      </c>
      <c r="B43" s="174" t="s">
        <v>101</v>
      </c>
      <c r="C43" s="171">
        <v>137.257874</v>
      </c>
      <c r="D43" s="178">
        <v>198.862261</v>
      </c>
      <c r="E43" s="188"/>
      <c r="F43" s="178">
        <v>198.862261</v>
      </c>
      <c r="G43" s="166">
        <f t="shared" si="4"/>
        <v>61.604387</v>
      </c>
      <c r="H43" s="167">
        <f t="shared" si="5"/>
        <v>0.4488</v>
      </c>
    </row>
    <row r="44" customHeight="1" spans="1:8">
      <c r="A44" s="168">
        <v>203</v>
      </c>
      <c r="B44" s="169" t="s">
        <v>102</v>
      </c>
      <c r="C44" s="164">
        <v>4.58798</v>
      </c>
      <c r="D44" s="184">
        <v>12.1258</v>
      </c>
      <c r="E44" s="186"/>
      <c r="F44" s="184">
        <v>12.1258</v>
      </c>
      <c r="G44" s="166">
        <f t="shared" si="4"/>
        <v>7.53782</v>
      </c>
      <c r="H44" s="167">
        <f t="shared" si="5"/>
        <v>1.6429</v>
      </c>
    </row>
    <row r="45" customHeight="1" spans="1:8">
      <c r="A45" s="168">
        <v>20306</v>
      </c>
      <c r="B45" s="169" t="s">
        <v>103</v>
      </c>
      <c r="C45" s="170">
        <v>4.58798</v>
      </c>
      <c r="D45" s="184">
        <v>12.1258</v>
      </c>
      <c r="E45" s="188"/>
      <c r="F45" s="184">
        <v>12.1258</v>
      </c>
      <c r="G45" s="166">
        <f t="shared" si="4"/>
        <v>7.53782</v>
      </c>
      <c r="H45" s="167">
        <f t="shared" si="5"/>
        <v>1.6429</v>
      </c>
    </row>
    <row r="46" customHeight="1" spans="1:8">
      <c r="A46" s="173">
        <v>2030601</v>
      </c>
      <c r="B46" s="174" t="s">
        <v>104</v>
      </c>
      <c r="C46" s="177">
        <v>0.3198</v>
      </c>
      <c r="D46" s="189">
        <v>1.5</v>
      </c>
      <c r="E46" s="187"/>
      <c r="F46" s="189">
        <v>1.5</v>
      </c>
      <c r="G46" s="166">
        <f t="shared" si="4"/>
        <v>1.1802</v>
      </c>
      <c r="H46" s="167">
        <f t="shared" si="5"/>
        <v>3.6904</v>
      </c>
    </row>
    <row r="47" customHeight="1" spans="1:8">
      <c r="A47" s="173">
        <v>2030607</v>
      </c>
      <c r="B47" s="174" t="s">
        <v>105</v>
      </c>
      <c r="C47" s="171">
        <v>4.26818</v>
      </c>
      <c r="D47" s="178">
        <v>10.6258</v>
      </c>
      <c r="E47" s="190"/>
      <c r="F47" s="178">
        <v>10.6258</v>
      </c>
      <c r="G47" s="166">
        <f t="shared" si="4"/>
        <v>6.35762</v>
      </c>
      <c r="H47" s="167">
        <f t="shared" si="5"/>
        <v>1.4895</v>
      </c>
    </row>
    <row r="48" customHeight="1" spans="1:8">
      <c r="A48" s="168">
        <v>204</v>
      </c>
      <c r="B48" s="169" t="s">
        <v>106</v>
      </c>
      <c r="C48" s="164">
        <v>117.92508</v>
      </c>
      <c r="D48" s="184">
        <v>13.656684</v>
      </c>
      <c r="E48" s="190"/>
      <c r="F48" s="184">
        <v>13.656684</v>
      </c>
      <c r="G48" s="166">
        <f t="shared" si="4"/>
        <v>-104.268396</v>
      </c>
      <c r="H48" s="167">
        <f t="shared" si="5"/>
        <v>-0.8842</v>
      </c>
    </row>
    <row r="49" customHeight="1" spans="1:8">
      <c r="A49" s="168">
        <v>20406</v>
      </c>
      <c r="B49" s="169" t="s">
        <v>107</v>
      </c>
      <c r="C49" s="170">
        <v>9.862058</v>
      </c>
      <c r="D49" s="184">
        <v>10.156684</v>
      </c>
      <c r="E49" s="191"/>
      <c r="F49" s="184">
        <v>10.156684</v>
      </c>
      <c r="G49" s="166">
        <f t="shared" si="4"/>
        <v>0.294626</v>
      </c>
      <c r="H49" s="167">
        <f t="shared" si="5"/>
        <v>0.0299</v>
      </c>
    </row>
    <row r="50" customHeight="1" spans="1:8">
      <c r="A50" s="173">
        <v>2040604</v>
      </c>
      <c r="B50" s="174" t="s">
        <v>108</v>
      </c>
      <c r="C50" s="177">
        <v>9.862058</v>
      </c>
      <c r="D50" s="178">
        <v>10.156684</v>
      </c>
      <c r="E50" s="190"/>
      <c r="F50" s="178">
        <v>10.156684</v>
      </c>
      <c r="G50" s="166">
        <f t="shared" si="4"/>
        <v>0.294626</v>
      </c>
      <c r="H50" s="167">
        <f t="shared" si="5"/>
        <v>0.0299</v>
      </c>
    </row>
    <row r="51" customHeight="1" spans="1:8">
      <c r="A51" s="168">
        <v>20408</v>
      </c>
      <c r="B51" s="169" t="s">
        <v>109</v>
      </c>
      <c r="C51" s="170">
        <v>2.6</v>
      </c>
      <c r="D51" s="184">
        <v>1.5</v>
      </c>
      <c r="E51" s="188"/>
      <c r="F51" s="184">
        <v>1.5</v>
      </c>
      <c r="G51" s="166">
        <f t="shared" si="4"/>
        <v>-1.1</v>
      </c>
      <c r="H51" s="167">
        <f t="shared" si="5"/>
        <v>-0.4231</v>
      </c>
    </row>
    <row r="52" customHeight="1" spans="1:8">
      <c r="A52" s="173">
        <v>2040899</v>
      </c>
      <c r="B52" s="174" t="s">
        <v>110</v>
      </c>
      <c r="C52" s="177">
        <v>2.6</v>
      </c>
      <c r="D52" s="178">
        <v>1.5</v>
      </c>
      <c r="E52" s="192"/>
      <c r="F52" s="178">
        <v>1.5</v>
      </c>
      <c r="G52" s="166">
        <f t="shared" si="4"/>
        <v>-1.1</v>
      </c>
      <c r="H52" s="167">
        <f t="shared" si="5"/>
        <v>-0.4231</v>
      </c>
    </row>
    <row r="53" customHeight="1" spans="1:8">
      <c r="A53" s="168">
        <v>20499</v>
      </c>
      <c r="B53" s="169" t="s">
        <v>111</v>
      </c>
      <c r="C53" s="170">
        <v>105.463022</v>
      </c>
      <c r="D53" s="184">
        <v>2</v>
      </c>
      <c r="E53" s="182"/>
      <c r="F53" s="184">
        <v>2</v>
      </c>
      <c r="G53" s="166">
        <f t="shared" si="4"/>
        <v>-103.463022</v>
      </c>
      <c r="H53" s="167">
        <f t="shared" si="5"/>
        <v>-0.981</v>
      </c>
    </row>
    <row r="54" customHeight="1" spans="1:8">
      <c r="A54" s="173">
        <v>2049999</v>
      </c>
      <c r="B54" s="174" t="s">
        <v>111</v>
      </c>
      <c r="C54" s="177">
        <v>105.463022</v>
      </c>
      <c r="D54" s="178">
        <v>2</v>
      </c>
      <c r="E54" s="180"/>
      <c r="F54" s="178">
        <v>2</v>
      </c>
      <c r="G54" s="166">
        <f t="shared" si="4"/>
        <v>-103.463022</v>
      </c>
      <c r="H54" s="167">
        <f t="shared" si="5"/>
        <v>-0.981</v>
      </c>
    </row>
    <row r="55" customHeight="1" spans="1:8">
      <c r="A55" s="168">
        <v>207</v>
      </c>
      <c r="B55" s="169" t="s">
        <v>112</v>
      </c>
      <c r="C55" s="170">
        <v>101.329</v>
      </c>
      <c r="D55" s="184">
        <v>83.21</v>
      </c>
      <c r="E55" s="180"/>
      <c r="F55" s="184">
        <v>83.21</v>
      </c>
      <c r="G55" s="166">
        <f t="shared" si="4"/>
        <v>-18.119</v>
      </c>
      <c r="H55" s="167">
        <f t="shared" si="5"/>
        <v>-0.1788</v>
      </c>
    </row>
    <row r="56" customHeight="1" spans="1:8">
      <c r="A56" s="168">
        <v>20701</v>
      </c>
      <c r="B56" s="169" t="s">
        <v>113</v>
      </c>
      <c r="C56" s="164">
        <v>101.329</v>
      </c>
      <c r="D56" s="184">
        <v>83.21</v>
      </c>
      <c r="E56" s="180"/>
      <c r="F56" s="184">
        <v>83.21</v>
      </c>
      <c r="G56" s="166">
        <f t="shared" si="4"/>
        <v>-18.119</v>
      </c>
      <c r="H56" s="167">
        <f t="shared" si="5"/>
        <v>-0.1788</v>
      </c>
    </row>
    <row r="57" customHeight="1" spans="1:8">
      <c r="A57" s="173">
        <v>2070104</v>
      </c>
      <c r="B57" s="174" t="s">
        <v>114</v>
      </c>
      <c r="C57" s="171">
        <v>6.9</v>
      </c>
      <c r="D57" s="178">
        <v>4.5</v>
      </c>
      <c r="E57" s="180"/>
      <c r="F57" s="178">
        <v>4.5</v>
      </c>
      <c r="G57" s="166">
        <f t="shared" si="4"/>
        <v>-2.4</v>
      </c>
      <c r="H57" s="167">
        <f t="shared" si="5"/>
        <v>-0.3478</v>
      </c>
    </row>
    <row r="58" s="134" customFormat="1" customHeight="1" spans="1:8">
      <c r="A58" s="173">
        <v>2070109</v>
      </c>
      <c r="B58" s="174" t="s">
        <v>115</v>
      </c>
      <c r="C58" s="177">
        <v>30.209</v>
      </c>
      <c r="D58" s="178">
        <v>77.49</v>
      </c>
      <c r="E58" s="182"/>
      <c r="F58" s="178">
        <v>77.49</v>
      </c>
      <c r="G58" s="166">
        <f t="shared" si="4"/>
        <v>47.281</v>
      </c>
      <c r="H58" s="167">
        <f t="shared" si="5"/>
        <v>1.5651</v>
      </c>
    </row>
    <row r="59" customHeight="1" spans="1:8">
      <c r="A59" s="173">
        <v>2070112</v>
      </c>
      <c r="B59" s="174" t="s">
        <v>116</v>
      </c>
      <c r="C59" s="171">
        <v>0.72</v>
      </c>
      <c r="D59" s="178">
        <v>0.72</v>
      </c>
      <c r="E59" s="180"/>
      <c r="F59" s="178">
        <v>0.72</v>
      </c>
      <c r="G59" s="166">
        <f t="shared" si="4"/>
        <v>0</v>
      </c>
      <c r="H59" s="167">
        <f t="shared" si="5"/>
        <v>0</v>
      </c>
    </row>
    <row r="60" customHeight="1" spans="1:8">
      <c r="A60" s="173">
        <v>2070199</v>
      </c>
      <c r="B60" s="174" t="s">
        <v>117</v>
      </c>
      <c r="C60" s="177">
        <v>63.5</v>
      </c>
      <c r="D60" s="178">
        <v>0.5</v>
      </c>
      <c r="E60" s="180"/>
      <c r="F60" s="178">
        <v>0.5</v>
      </c>
      <c r="G60" s="166">
        <f t="shared" si="4"/>
        <v>-63</v>
      </c>
      <c r="H60" s="167">
        <f t="shared" si="5"/>
        <v>-0.9921</v>
      </c>
    </row>
    <row r="61" customHeight="1" spans="1:8">
      <c r="A61" s="168">
        <v>208</v>
      </c>
      <c r="B61" s="169" t="s">
        <v>118</v>
      </c>
      <c r="C61" s="170">
        <v>5302.539898</v>
      </c>
      <c r="D61" s="170">
        <f>SUM(E61:F61)</f>
        <v>903.538168</v>
      </c>
      <c r="E61" s="176">
        <v>384.789368</v>
      </c>
      <c r="F61" s="170">
        <v>518.7488</v>
      </c>
      <c r="G61" s="166">
        <f t="shared" si="4"/>
        <v>-4399.00173</v>
      </c>
      <c r="H61" s="167">
        <f t="shared" si="5"/>
        <v>-0.8296</v>
      </c>
    </row>
    <row r="62" customHeight="1" spans="1:8">
      <c r="A62" s="168">
        <v>20802</v>
      </c>
      <c r="B62" s="169" t="s">
        <v>119</v>
      </c>
      <c r="C62" s="164">
        <v>4496.677871</v>
      </c>
      <c r="D62" s="184">
        <v>40.5136</v>
      </c>
      <c r="E62" s="188"/>
      <c r="F62" s="171">
        <v>40.5136</v>
      </c>
      <c r="G62" s="166">
        <f t="shared" si="4"/>
        <v>-4456.164271</v>
      </c>
      <c r="H62" s="167">
        <f t="shared" si="5"/>
        <v>-0.991</v>
      </c>
    </row>
    <row r="63" customHeight="1" spans="1:8">
      <c r="A63" s="173">
        <v>2080206</v>
      </c>
      <c r="B63" s="174" t="s">
        <v>120</v>
      </c>
      <c r="C63" s="171">
        <v>0</v>
      </c>
      <c r="D63" s="178">
        <v>29.5136</v>
      </c>
      <c r="E63" s="188"/>
      <c r="F63" s="171">
        <v>29.5136</v>
      </c>
      <c r="G63" s="166">
        <f t="shared" si="4"/>
        <v>29.5136</v>
      </c>
      <c r="H63" s="167" t="s">
        <v>292</v>
      </c>
    </row>
    <row r="64" customHeight="1" spans="1:8">
      <c r="A64" s="173">
        <v>2080208</v>
      </c>
      <c r="B64" s="174" t="s">
        <v>293</v>
      </c>
      <c r="C64" s="177">
        <v>4487.627871</v>
      </c>
      <c r="D64" s="178"/>
      <c r="E64" s="188"/>
      <c r="F64" s="171"/>
      <c r="G64" s="166">
        <f t="shared" si="4"/>
        <v>-4487.627871</v>
      </c>
      <c r="H64" s="167">
        <f t="shared" si="5"/>
        <v>-1</v>
      </c>
    </row>
    <row r="65" s="135" customFormat="1" customHeight="1" spans="1:8">
      <c r="A65" s="173">
        <v>2080299</v>
      </c>
      <c r="B65" s="174" t="s">
        <v>121</v>
      </c>
      <c r="C65" s="171">
        <v>9.05</v>
      </c>
      <c r="D65" s="189">
        <v>11</v>
      </c>
      <c r="E65" s="193"/>
      <c r="F65" s="171">
        <v>11</v>
      </c>
      <c r="G65" s="166">
        <f t="shared" si="4"/>
        <v>1.95</v>
      </c>
      <c r="H65" s="167">
        <f t="shared" si="5"/>
        <v>0.2155</v>
      </c>
    </row>
    <row r="66" s="135" customFormat="1" customHeight="1" spans="1:8">
      <c r="A66" s="168">
        <v>20805</v>
      </c>
      <c r="B66" s="169" t="s">
        <v>122</v>
      </c>
      <c r="C66" s="164">
        <v>370.064929</v>
      </c>
      <c r="D66" s="184">
        <v>384.789368</v>
      </c>
      <c r="E66" s="172">
        <v>384.789368</v>
      </c>
      <c r="F66" s="194"/>
      <c r="G66" s="166">
        <f t="shared" si="4"/>
        <v>14.724439</v>
      </c>
      <c r="H66" s="167">
        <f t="shared" si="5"/>
        <v>0.0398</v>
      </c>
    </row>
    <row r="67" s="136" customFormat="1" customHeight="1" spans="1:8">
      <c r="A67" s="173">
        <v>2080501</v>
      </c>
      <c r="B67" s="174" t="s">
        <v>123</v>
      </c>
      <c r="C67" s="171">
        <v>1.443309</v>
      </c>
      <c r="D67" s="178">
        <v>1.577</v>
      </c>
      <c r="E67" s="172">
        <v>1.577</v>
      </c>
      <c r="F67" s="195"/>
      <c r="G67" s="166">
        <f t="shared" si="4"/>
        <v>0.133691</v>
      </c>
      <c r="H67" s="167">
        <f t="shared" si="5"/>
        <v>0.0926</v>
      </c>
    </row>
    <row r="68" s="136" customFormat="1" customHeight="1" spans="1:8">
      <c r="A68" s="173">
        <v>2080505</v>
      </c>
      <c r="B68" s="174" t="s">
        <v>124</v>
      </c>
      <c r="C68" s="177">
        <v>245.756408</v>
      </c>
      <c r="D68" s="178">
        <v>255.474912</v>
      </c>
      <c r="E68" s="172">
        <v>255.474912</v>
      </c>
      <c r="F68" s="195"/>
      <c r="G68" s="166">
        <f t="shared" si="4"/>
        <v>9.718504</v>
      </c>
      <c r="H68" s="167">
        <f t="shared" si="5"/>
        <v>0.0395</v>
      </c>
    </row>
    <row r="69" s="135" customFormat="1" customHeight="1" spans="1:8">
      <c r="A69" s="173">
        <v>2080506</v>
      </c>
      <c r="B69" s="174" t="s">
        <v>125</v>
      </c>
      <c r="C69" s="171">
        <v>122.865212</v>
      </c>
      <c r="D69" s="189">
        <v>127.737456</v>
      </c>
      <c r="E69" s="172">
        <v>127.737456</v>
      </c>
      <c r="F69" s="179"/>
      <c r="G69" s="166">
        <f t="shared" si="4"/>
        <v>4.872244</v>
      </c>
      <c r="H69" s="167">
        <f t="shared" si="5"/>
        <v>0.0397</v>
      </c>
    </row>
    <row r="70" s="135" customFormat="1" customHeight="1" spans="1:8">
      <c r="A70" s="168">
        <v>20807</v>
      </c>
      <c r="B70" s="169" t="s">
        <v>126</v>
      </c>
      <c r="C70" s="164">
        <v>155.5714</v>
      </c>
      <c r="D70" s="184">
        <v>164.6064</v>
      </c>
      <c r="E70" s="186"/>
      <c r="F70" s="184">
        <v>164.6064</v>
      </c>
      <c r="G70" s="166">
        <f t="shared" ref="G70:G101" si="6">D70-C70</f>
        <v>9.035</v>
      </c>
      <c r="H70" s="167">
        <f t="shared" ref="H70:H101" si="7">G70/C70</f>
        <v>0.0581</v>
      </c>
    </row>
    <row r="71" s="135" customFormat="1" customHeight="1" spans="1:8">
      <c r="A71" s="173">
        <v>2080702</v>
      </c>
      <c r="B71" s="174" t="s">
        <v>127</v>
      </c>
      <c r="C71" s="171">
        <v>0</v>
      </c>
      <c r="D71" s="178">
        <v>2.9</v>
      </c>
      <c r="E71" s="188"/>
      <c r="F71" s="178">
        <v>2.9</v>
      </c>
      <c r="G71" s="166">
        <f t="shared" si="6"/>
        <v>2.9</v>
      </c>
      <c r="H71" s="167" t="s">
        <v>292</v>
      </c>
    </row>
    <row r="72" s="135" customFormat="1" customHeight="1" spans="1:8">
      <c r="A72" s="173">
        <v>2080705</v>
      </c>
      <c r="B72" s="174" t="s">
        <v>128</v>
      </c>
      <c r="C72" s="177">
        <v>151.0596</v>
      </c>
      <c r="D72" s="178">
        <v>78.0084</v>
      </c>
      <c r="E72" s="188"/>
      <c r="F72" s="178">
        <v>78.0084</v>
      </c>
      <c r="G72" s="166">
        <f t="shared" si="6"/>
        <v>-73.0512</v>
      </c>
      <c r="H72" s="167">
        <f t="shared" si="7"/>
        <v>-0.4836</v>
      </c>
    </row>
    <row r="73" s="136" customFormat="1" customHeight="1" spans="1:8">
      <c r="A73" s="173">
        <v>2080799</v>
      </c>
      <c r="B73" s="174" t="s">
        <v>129</v>
      </c>
      <c r="C73" s="171">
        <v>4.5118</v>
      </c>
      <c r="D73" s="178">
        <v>83.698</v>
      </c>
      <c r="E73" s="186"/>
      <c r="F73" s="178">
        <v>83.698</v>
      </c>
      <c r="G73" s="166">
        <f t="shared" si="6"/>
        <v>79.1862</v>
      </c>
      <c r="H73" s="167">
        <f t="shared" si="7"/>
        <v>17.5509</v>
      </c>
    </row>
    <row r="74" s="135" customFormat="1" customHeight="1" spans="1:8">
      <c r="A74" s="168">
        <v>20808</v>
      </c>
      <c r="B74" s="169" t="s">
        <v>130</v>
      </c>
      <c r="C74" s="164">
        <v>30.93085</v>
      </c>
      <c r="D74" s="184">
        <v>35.2188</v>
      </c>
      <c r="E74" s="188"/>
      <c r="F74" s="184">
        <v>35.2188</v>
      </c>
      <c r="G74" s="166">
        <f t="shared" si="6"/>
        <v>4.28795</v>
      </c>
      <c r="H74" s="167">
        <f t="shared" si="7"/>
        <v>0.1386</v>
      </c>
    </row>
    <row r="75" s="135" customFormat="1" customHeight="1" spans="1:8">
      <c r="A75" s="173">
        <v>2080805</v>
      </c>
      <c r="B75" s="174" t="s">
        <v>131</v>
      </c>
      <c r="C75" s="171">
        <v>17.81395</v>
      </c>
      <c r="D75" s="178">
        <v>18.3588</v>
      </c>
      <c r="E75" s="186"/>
      <c r="F75" s="178">
        <v>18.3588</v>
      </c>
      <c r="G75" s="166">
        <f t="shared" si="6"/>
        <v>0.54485</v>
      </c>
      <c r="H75" s="167">
        <f t="shared" si="7"/>
        <v>0.0306</v>
      </c>
    </row>
    <row r="76" s="135" customFormat="1" customHeight="1" spans="1:8">
      <c r="A76" s="173">
        <v>2080899</v>
      </c>
      <c r="B76" s="174" t="s">
        <v>132</v>
      </c>
      <c r="C76" s="177">
        <v>13.1169</v>
      </c>
      <c r="D76" s="178">
        <v>16.86</v>
      </c>
      <c r="E76" s="188"/>
      <c r="F76" s="178">
        <v>16.86</v>
      </c>
      <c r="G76" s="166">
        <f t="shared" si="6"/>
        <v>3.7431</v>
      </c>
      <c r="H76" s="167">
        <f t="shared" si="7"/>
        <v>0.2854</v>
      </c>
    </row>
    <row r="77" s="135" customFormat="1" customHeight="1" spans="1:8">
      <c r="A77" s="168">
        <v>20810</v>
      </c>
      <c r="B77" s="169" t="s">
        <v>133</v>
      </c>
      <c r="C77" s="170">
        <v>28.719</v>
      </c>
      <c r="D77" s="184">
        <v>40.9</v>
      </c>
      <c r="E77" s="186"/>
      <c r="F77" s="184">
        <v>40.9</v>
      </c>
      <c r="G77" s="166">
        <f t="shared" si="6"/>
        <v>12.181</v>
      </c>
      <c r="H77" s="167">
        <f t="shared" si="7"/>
        <v>0.4241</v>
      </c>
    </row>
    <row r="78" s="135" customFormat="1" customHeight="1" spans="1:8">
      <c r="A78" s="173">
        <v>2081001</v>
      </c>
      <c r="B78" s="174" t="s">
        <v>134</v>
      </c>
      <c r="C78" s="177">
        <v>0</v>
      </c>
      <c r="D78" s="178">
        <v>30</v>
      </c>
      <c r="E78" s="188"/>
      <c r="F78" s="178">
        <v>30</v>
      </c>
      <c r="G78" s="166">
        <f t="shared" si="6"/>
        <v>30</v>
      </c>
      <c r="H78" s="167" t="s">
        <v>292</v>
      </c>
    </row>
    <row r="79" s="135" customFormat="1" customHeight="1" spans="1:8">
      <c r="A79" s="173">
        <v>2081006</v>
      </c>
      <c r="B79" s="174" t="s">
        <v>135</v>
      </c>
      <c r="C79" s="171">
        <v>28.719</v>
      </c>
      <c r="D79" s="178">
        <v>10.9</v>
      </c>
      <c r="E79" s="186"/>
      <c r="F79" s="178">
        <v>10.9</v>
      </c>
      <c r="G79" s="166">
        <f t="shared" si="6"/>
        <v>-17.819</v>
      </c>
      <c r="H79" s="167">
        <f t="shared" si="7"/>
        <v>-0.6205</v>
      </c>
    </row>
    <row r="80" s="135" customFormat="1" customHeight="1" spans="1:8">
      <c r="A80" s="168">
        <v>20811</v>
      </c>
      <c r="B80" s="169" t="s">
        <v>136</v>
      </c>
      <c r="C80" s="164">
        <v>93.314057</v>
      </c>
      <c r="D80" s="184">
        <v>99.66</v>
      </c>
      <c r="E80" s="188"/>
      <c r="F80" s="184">
        <v>99.66</v>
      </c>
      <c r="G80" s="166">
        <f t="shared" si="6"/>
        <v>6.345943</v>
      </c>
      <c r="H80" s="167">
        <f t="shared" si="7"/>
        <v>0.068</v>
      </c>
    </row>
    <row r="81" s="135" customFormat="1" customHeight="1" spans="1:8">
      <c r="A81" s="173">
        <v>2081105</v>
      </c>
      <c r="B81" s="196" t="s">
        <v>137</v>
      </c>
      <c r="C81" s="171">
        <v>32.257577</v>
      </c>
      <c r="D81" s="178">
        <v>34.9</v>
      </c>
      <c r="E81" s="186"/>
      <c r="F81" s="178">
        <v>34.9</v>
      </c>
      <c r="G81" s="166">
        <f t="shared" si="6"/>
        <v>2.642423</v>
      </c>
      <c r="H81" s="167">
        <f t="shared" si="7"/>
        <v>0.0819</v>
      </c>
    </row>
    <row r="82" s="135" customFormat="1" customHeight="1" spans="1:8">
      <c r="A82" s="173">
        <v>2081107</v>
      </c>
      <c r="B82" s="196" t="s">
        <v>138</v>
      </c>
      <c r="C82" s="177">
        <v>18.35</v>
      </c>
      <c r="D82" s="178">
        <v>21.36</v>
      </c>
      <c r="E82" s="188"/>
      <c r="F82" s="178">
        <v>21.36</v>
      </c>
      <c r="G82" s="166">
        <f t="shared" si="6"/>
        <v>3.01</v>
      </c>
      <c r="H82" s="167">
        <f t="shared" si="7"/>
        <v>0.164</v>
      </c>
    </row>
    <row r="83" s="135" customFormat="1" customHeight="1" spans="1:8">
      <c r="A83" s="173">
        <v>2081199</v>
      </c>
      <c r="B83" s="196" t="s">
        <v>139</v>
      </c>
      <c r="C83" s="171">
        <v>42.70648</v>
      </c>
      <c r="D83" s="178">
        <v>43.4</v>
      </c>
      <c r="E83" s="182"/>
      <c r="F83" s="178">
        <v>43.4</v>
      </c>
      <c r="G83" s="166">
        <f t="shared" si="6"/>
        <v>0.69352</v>
      </c>
      <c r="H83" s="167">
        <f t="shared" si="7"/>
        <v>0.0162</v>
      </c>
    </row>
    <row r="84" s="135" customFormat="1" customHeight="1" spans="1:8">
      <c r="A84" s="168">
        <v>20820</v>
      </c>
      <c r="B84" s="169" t="s">
        <v>140</v>
      </c>
      <c r="C84" s="164">
        <v>0.765036</v>
      </c>
      <c r="D84" s="184">
        <v>4</v>
      </c>
      <c r="E84" s="182"/>
      <c r="F84" s="184">
        <v>4</v>
      </c>
      <c r="G84" s="166">
        <f t="shared" si="6"/>
        <v>3.234964</v>
      </c>
      <c r="H84" s="167">
        <f t="shared" si="7"/>
        <v>4.2285</v>
      </c>
    </row>
    <row r="85" s="135" customFormat="1" customHeight="1" spans="1:8">
      <c r="A85" s="173">
        <v>2082001</v>
      </c>
      <c r="B85" s="174" t="s">
        <v>141</v>
      </c>
      <c r="C85" s="171">
        <v>0.765036</v>
      </c>
      <c r="D85" s="178">
        <v>4</v>
      </c>
      <c r="E85" s="180"/>
      <c r="F85" s="178">
        <v>4</v>
      </c>
      <c r="G85" s="166">
        <f t="shared" si="6"/>
        <v>3.234964</v>
      </c>
      <c r="H85" s="167">
        <f t="shared" si="7"/>
        <v>4.2285</v>
      </c>
    </row>
    <row r="86" s="135" customFormat="1" customHeight="1" spans="1:8">
      <c r="A86" s="168">
        <v>20825</v>
      </c>
      <c r="B86" s="169" t="s">
        <v>142</v>
      </c>
      <c r="C86" s="164">
        <v>1.52288</v>
      </c>
      <c r="D86" s="184">
        <v>2.5</v>
      </c>
      <c r="E86" s="180"/>
      <c r="F86" s="184">
        <v>2.5</v>
      </c>
      <c r="G86" s="166">
        <f t="shared" si="6"/>
        <v>0.97712</v>
      </c>
      <c r="H86" s="167">
        <f t="shared" si="7"/>
        <v>0.6416</v>
      </c>
    </row>
    <row r="87" s="135" customFormat="1" customHeight="1" spans="1:8">
      <c r="A87" s="173">
        <v>2082501</v>
      </c>
      <c r="B87" s="174" t="s">
        <v>143</v>
      </c>
      <c r="C87" s="171">
        <v>1.52288</v>
      </c>
      <c r="D87" s="178">
        <v>2.5</v>
      </c>
      <c r="E87" s="186"/>
      <c r="F87" s="178">
        <v>2.5</v>
      </c>
      <c r="G87" s="166">
        <f t="shared" si="6"/>
        <v>0.97712</v>
      </c>
      <c r="H87" s="167">
        <f t="shared" si="7"/>
        <v>0.6416</v>
      </c>
    </row>
    <row r="88" s="135" customFormat="1" customHeight="1" spans="1:8">
      <c r="A88" s="168">
        <v>20899</v>
      </c>
      <c r="B88" s="169" t="s">
        <v>144</v>
      </c>
      <c r="C88" s="164">
        <v>124.973875</v>
      </c>
      <c r="D88" s="184">
        <v>131.35</v>
      </c>
      <c r="E88" s="188"/>
      <c r="F88" s="184">
        <v>131.35</v>
      </c>
      <c r="G88" s="166">
        <f t="shared" si="6"/>
        <v>6.376125</v>
      </c>
      <c r="H88" s="167">
        <f t="shared" si="7"/>
        <v>0.051</v>
      </c>
    </row>
    <row r="89" s="136" customFormat="1" customHeight="1" spans="1:8">
      <c r="A89" s="173">
        <v>2089999</v>
      </c>
      <c r="B89" s="174" t="s">
        <v>144</v>
      </c>
      <c r="C89" s="171">
        <v>124.973875</v>
      </c>
      <c r="D89" s="178">
        <v>131.35</v>
      </c>
      <c r="E89" s="182"/>
      <c r="F89" s="178">
        <v>131.35</v>
      </c>
      <c r="G89" s="166">
        <f t="shared" si="6"/>
        <v>6.376125</v>
      </c>
      <c r="H89" s="167">
        <f t="shared" si="7"/>
        <v>0.051</v>
      </c>
    </row>
    <row r="90" s="135" customFormat="1" customHeight="1" spans="1:8">
      <c r="A90" s="168">
        <v>210</v>
      </c>
      <c r="B90" s="169" t="s">
        <v>145</v>
      </c>
      <c r="C90" s="164">
        <v>706.974304</v>
      </c>
      <c r="D90" s="170">
        <f>SUM(E90:F90)</f>
        <v>405.861804</v>
      </c>
      <c r="E90" s="176">
        <v>280.581804</v>
      </c>
      <c r="F90" s="170">
        <v>125.28</v>
      </c>
      <c r="G90" s="166">
        <f t="shared" si="6"/>
        <v>-301.1125</v>
      </c>
      <c r="H90" s="167">
        <f t="shared" si="7"/>
        <v>-0.4259</v>
      </c>
    </row>
    <row r="91" s="135" customFormat="1" customHeight="1" spans="1:8">
      <c r="A91" s="168">
        <v>21004</v>
      </c>
      <c r="B91" s="169" t="s">
        <v>146</v>
      </c>
      <c r="C91" s="170">
        <v>307.364235</v>
      </c>
      <c r="D91" s="184">
        <v>106.6</v>
      </c>
      <c r="E91" s="180"/>
      <c r="F91" s="184">
        <v>106.6</v>
      </c>
      <c r="G91" s="166">
        <f t="shared" si="6"/>
        <v>-200.764235</v>
      </c>
      <c r="H91" s="167">
        <f t="shared" si="7"/>
        <v>-0.6532</v>
      </c>
    </row>
    <row r="92" s="135" customFormat="1" customHeight="1" spans="1:8">
      <c r="A92" s="173">
        <v>2100408</v>
      </c>
      <c r="B92" s="174" t="s">
        <v>294</v>
      </c>
      <c r="C92" s="177">
        <v>9.999635</v>
      </c>
      <c r="D92" s="184"/>
      <c r="E92" s="180"/>
      <c r="F92" s="184"/>
      <c r="G92" s="166">
        <f t="shared" si="6"/>
        <v>-9.999635</v>
      </c>
      <c r="H92" s="167">
        <f t="shared" si="7"/>
        <v>-1</v>
      </c>
    </row>
    <row r="93" s="135" customFormat="1" customHeight="1" spans="1:8">
      <c r="A93" s="173">
        <v>2100410</v>
      </c>
      <c r="B93" s="174" t="s">
        <v>295</v>
      </c>
      <c r="C93" s="171">
        <v>128.6526</v>
      </c>
      <c r="D93" s="184"/>
      <c r="E93" s="180"/>
      <c r="F93" s="184"/>
      <c r="G93" s="166">
        <f t="shared" si="6"/>
        <v>-128.6526</v>
      </c>
      <c r="H93" s="167">
        <f t="shared" si="7"/>
        <v>-1</v>
      </c>
    </row>
    <row r="94" s="135" customFormat="1" customHeight="1" spans="1:8">
      <c r="A94" s="173">
        <v>2100499</v>
      </c>
      <c r="B94" s="174" t="s">
        <v>147</v>
      </c>
      <c r="C94" s="177">
        <v>168.712</v>
      </c>
      <c r="D94" s="178">
        <v>106.6</v>
      </c>
      <c r="E94" s="180"/>
      <c r="F94" s="178">
        <v>106.6</v>
      </c>
      <c r="G94" s="166">
        <f t="shared" si="6"/>
        <v>-62.112</v>
      </c>
      <c r="H94" s="167">
        <f t="shared" si="7"/>
        <v>-0.3682</v>
      </c>
    </row>
    <row r="95" s="135" customFormat="1" customHeight="1" spans="1:8">
      <c r="A95" s="168">
        <v>21007</v>
      </c>
      <c r="B95" s="169" t="s">
        <v>148</v>
      </c>
      <c r="C95" s="170">
        <v>98.23467</v>
      </c>
      <c r="D95" s="184">
        <v>17.18</v>
      </c>
      <c r="E95" s="180"/>
      <c r="F95" s="184">
        <v>17.18</v>
      </c>
      <c r="G95" s="166">
        <f t="shared" si="6"/>
        <v>-81.05467</v>
      </c>
      <c r="H95" s="167">
        <f t="shared" si="7"/>
        <v>-0.8251</v>
      </c>
    </row>
    <row r="96" s="135" customFormat="1" customHeight="1" spans="1:8">
      <c r="A96" s="173">
        <v>2100717</v>
      </c>
      <c r="B96" s="174" t="s">
        <v>149</v>
      </c>
      <c r="C96" s="177">
        <v>10.868</v>
      </c>
      <c r="D96" s="178">
        <v>17.18</v>
      </c>
      <c r="E96" s="180"/>
      <c r="F96" s="178">
        <v>17.18</v>
      </c>
      <c r="G96" s="166">
        <f t="shared" si="6"/>
        <v>6.312</v>
      </c>
      <c r="H96" s="167">
        <f t="shared" si="7"/>
        <v>0.5808</v>
      </c>
    </row>
    <row r="97" s="135" customFormat="1" customHeight="1" spans="1:8">
      <c r="A97" s="173">
        <v>2100799</v>
      </c>
      <c r="B97" s="174" t="s">
        <v>296</v>
      </c>
      <c r="C97" s="171">
        <v>87.36667</v>
      </c>
      <c r="D97" s="178"/>
      <c r="E97" s="180"/>
      <c r="F97" s="178"/>
      <c r="G97" s="166">
        <f t="shared" si="6"/>
        <v>-87.36667</v>
      </c>
      <c r="H97" s="167">
        <f t="shared" si="7"/>
        <v>-1</v>
      </c>
    </row>
    <row r="98" s="135" customFormat="1" customHeight="1" spans="1:8">
      <c r="A98" s="168">
        <v>21011</v>
      </c>
      <c r="B98" s="169" t="s">
        <v>150</v>
      </c>
      <c r="C98" s="164">
        <v>292.882791</v>
      </c>
      <c r="D98" s="184">
        <v>280.581804</v>
      </c>
      <c r="E98" s="172">
        <v>280.581804</v>
      </c>
      <c r="F98" s="194"/>
      <c r="G98" s="166">
        <f t="shared" si="6"/>
        <v>-12.300987</v>
      </c>
      <c r="H98" s="167">
        <f t="shared" si="7"/>
        <v>-0.042</v>
      </c>
    </row>
    <row r="99" s="135" customFormat="1" customHeight="1" spans="1:8">
      <c r="A99" s="173">
        <v>2101101</v>
      </c>
      <c r="B99" s="197" t="s">
        <v>151</v>
      </c>
      <c r="C99" s="171">
        <v>125.326613</v>
      </c>
      <c r="D99" s="185">
        <v>110.919444</v>
      </c>
      <c r="E99" s="172">
        <v>110.919444</v>
      </c>
      <c r="F99" s="194"/>
      <c r="G99" s="166">
        <f t="shared" si="6"/>
        <v>-14.407169</v>
      </c>
      <c r="H99" s="167">
        <f t="shared" si="7"/>
        <v>-0.115</v>
      </c>
    </row>
    <row r="100" s="135" customFormat="1" customHeight="1" spans="1:8">
      <c r="A100" s="173">
        <v>2101102</v>
      </c>
      <c r="B100" s="197" t="s">
        <v>152</v>
      </c>
      <c r="C100" s="177">
        <v>99.069868</v>
      </c>
      <c r="D100" s="185">
        <v>98.544216</v>
      </c>
      <c r="E100" s="172">
        <v>98.544216</v>
      </c>
      <c r="F100" s="194"/>
      <c r="G100" s="166">
        <f t="shared" si="6"/>
        <v>-0.525652</v>
      </c>
      <c r="H100" s="167">
        <f t="shared" si="7"/>
        <v>-0.0053</v>
      </c>
    </row>
    <row r="101" s="135" customFormat="1" customHeight="1" spans="1:8">
      <c r="A101" s="173">
        <v>2101103</v>
      </c>
      <c r="B101" s="197" t="s">
        <v>153</v>
      </c>
      <c r="C101" s="171">
        <v>68.48631</v>
      </c>
      <c r="D101" s="185">
        <v>71.118144</v>
      </c>
      <c r="E101" s="172">
        <v>71.118144</v>
      </c>
      <c r="F101" s="180"/>
      <c r="G101" s="166">
        <f t="shared" si="6"/>
        <v>2.631834</v>
      </c>
      <c r="H101" s="167">
        <f t="shared" si="7"/>
        <v>0.0384</v>
      </c>
    </row>
    <row r="102" s="135" customFormat="1" customHeight="1" spans="1:8">
      <c r="A102" s="168">
        <v>21014</v>
      </c>
      <c r="B102" s="169" t="s">
        <v>154</v>
      </c>
      <c r="C102" s="164">
        <v>0.697408</v>
      </c>
      <c r="D102" s="184">
        <v>1.5</v>
      </c>
      <c r="E102" s="182"/>
      <c r="F102" s="184">
        <v>1.5</v>
      </c>
      <c r="G102" s="166">
        <f t="shared" ref="G102:G133" si="8">D102-C102</f>
        <v>0.802592</v>
      </c>
      <c r="H102" s="167">
        <f t="shared" ref="H102:H133" si="9">G102/C102</f>
        <v>1.1508</v>
      </c>
    </row>
    <row r="103" s="135" customFormat="1" customHeight="1" spans="1:8">
      <c r="A103" s="173">
        <v>2101401</v>
      </c>
      <c r="B103" s="174" t="s">
        <v>155</v>
      </c>
      <c r="C103" s="171">
        <v>0.697408</v>
      </c>
      <c r="D103" s="178">
        <v>1.5</v>
      </c>
      <c r="E103" s="180"/>
      <c r="F103" s="178">
        <v>1.5</v>
      </c>
      <c r="G103" s="166">
        <f t="shared" si="8"/>
        <v>0.802592</v>
      </c>
      <c r="H103" s="167">
        <f t="shared" si="9"/>
        <v>1.1508</v>
      </c>
    </row>
    <row r="104" s="135" customFormat="1" customHeight="1" spans="1:8">
      <c r="A104" s="168">
        <v>21099</v>
      </c>
      <c r="B104" s="169" t="s">
        <v>297</v>
      </c>
      <c r="C104" s="164">
        <v>7.7952</v>
      </c>
      <c r="D104" s="178"/>
      <c r="E104" s="180"/>
      <c r="F104" s="178"/>
      <c r="G104" s="166">
        <f t="shared" si="8"/>
        <v>-7.7952</v>
      </c>
      <c r="H104" s="167">
        <f t="shared" si="9"/>
        <v>-1</v>
      </c>
    </row>
    <row r="105" s="135" customFormat="1" customHeight="1" spans="1:8">
      <c r="A105" s="173">
        <v>2109999</v>
      </c>
      <c r="B105" s="174" t="s">
        <v>297</v>
      </c>
      <c r="C105" s="171">
        <v>7.7952</v>
      </c>
      <c r="D105" s="178"/>
      <c r="E105" s="180"/>
      <c r="F105" s="178"/>
      <c r="G105" s="166">
        <f t="shared" si="8"/>
        <v>-7.7952</v>
      </c>
      <c r="H105" s="167">
        <f t="shared" si="9"/>
        <v>-1</v>
      </c>
    </row>
    <row r="106" s="135" customFormat="1" customHeight="1" spans="1:8">
      <c r="A106" s="168">
        <v>211</v>
      </c>
      <c r="B106" s="169" t="s">
        <v>156</v>
      </c>
      <c r="C106" s="164">
        <v>218.26046</v>
      </c>
      <c r="D106" s="184">
        <v>297.203824</v>
      </c>
      <c r="E106" s="180"/>
      <c r="F106" s="184">
        <v>297.203824</v>
      </c>
      <c r="G106" s="166">
        <f t="shared" si="8"/>
        <v>78.943364</v>
      </c>
      <c r="H106" s="167">
        <f t="shared" si="9"/>
        <v>0.3617</v>
      </c>
    </row>
    <row r="107" s="135" customFormat="1" customHeight="1" spans="1:8">
      <c r="A107" s="168">
        <v>21102</v>
      </c>
      <c r="B107" s="169" t="s">
        <v>157</v>
      </c>
      <c r="C107" s="170">
        <v>0</v>
      </c>
      <c r="D107" s="184">
        <v>20</v>
      </c>
      <c r="E107" s="186"/>
      <c r="F107" s="184">
        <v>20</v>
      </c>
      <c r="G107" s="166">
        <f t="shared" si="8"/>
        <v>20</v>
      </c>
      <c r="H107" s="167" t="s">
        <v>292</v>
      </c>
    </row>
    <row r="108" s="135" customFormat="1" customHeight="1" spans="1:8">
      <c r="A108" s="173">
        <v>2110299</v>
      </c>
      <c r="B108" s="174" t="s">
        <v>158</v>
      </c>
      <c r="C108" s="177">
        <v>0</v>
      </c>
      <c r="D108" s="178">
        <v>20</v>
      </c>
      <c r="E108" s="186"/>
      <c r="F108" s="178">
        <v>20</v>
      </c>
      <c r="G108" s="166">
        <f t="shared" si="8"/>
        <v>20</v>
      </c>
      <c r="H108" s="167" t="s">
        <v>292</v>
      </c>
    </row>
    <row r="109" s="135" customFormat="1" customHeight="1" spans="1:8">
      <c r="A109" s="168">
        <v>21103</v>
      </c>
      <c r="B109" s="169" t="s">
        <v>159</v>
      </c>
      <c r="C109" s="170">
        <v>208.939202</v>
      </c>
      <c r="D109" s="184">
        <v>267.78794</v>
      </c>
      <c r="E109" s="188"/>
      <c r="F109" s="184">
        <v>267.78794</v>
      </c>
      <c r="G109" s="166">
        <f t="shared" si="8"/>
        <v>58.848738</v>
      </c>
      <c r="H109" s="167">
        <f t="shared" si="9"/>
        <v>0.2817</v>
      </c>
    </row>
    <row r="110" s="135" customFormat="1" customHeight="1" spans="1:8">
      <c r="A110" s="173">
        <v>2110301</v>
      </c>
      <c r="B110" s="174" t="s">
        <v>160</v>
      </c>
      <c r="C110" s="177">
        <v>208.939202</v>
      </c>
      <c r="D110" s="178">
        <v>267.78794</v>
      </c>
      <c r="E110" s="188"/>
      <c r="F110" s="178">
        <v>267.78794</v>
      </c>
      <c r="G110" s="166">
        <f t="shared" si="8"/>
        <v>58.848738</v>
      </c>
      <c r="H110" s="167">
        <f t="shared" si="9"/>
        <v>0.2817</v>
      </c>
    </row>
    <row r="111" s="135" customFormat="1" customHeight="1" spans="1:8">
      <c r="A111" s="168">
        <v>21199</v>
      </c>
      <c r="B111" s="169" t="s">
        <v>161</v>
      </c>
      <c r="C111" s="170">
        <v>9.321258</v>
      </c>
      <c r="D111" s="184">
        <v>9.415884</v>
      </c>
      <c r="E111" s="188"/>
      <c r="F111" s="184">
        <v>9.415884</v>
      </c>
      <c r="G111" s="166">
        <f t="shared" si="8"/>
        <v>0.094626</v>
      </c>
      <c r="H111" s="167">
        <f t="shared" si="9"/>
        <v>0.0102</v>
      </c>
    </row>
    <row r="112" s="135" customFormat="1" customHeight="1" spans="1:8">
      <c r="A112" s="173">
        <v>2119999</v>
      </c>
      <c r="B112" s="174" t="s">
        <v>161</v>
      </c>
      <c r="C112" s="177">
        <v>9.321258</v>
      </c>
      <c r="D112" s="178">
        <v>9.415884</v>
      </c>
      <c r="E112" s="188"/>
      <c r="F112" s="178">
        <v>9.415884</v>
      </c>
      <c r="G112" s="166">
        <f t="shared" si="8"/>
        <v>0.094626</v>
      </c>
      <c r="H112" s="167">
        <f t="shared" si="9"/>
        <v>0.0102</v>
      </c>
    </row>
    <row r="113" s="135" customFormat="1" customHeight="1" spans="1:8">
      <c r="A113" s="168">
        <v>212</v>
      </c>
      <c r="B113" s="169" t="s">
        <v>162</v>
      </c>
      <c r="C113" s="170">
        <v>3638.727571</v>
      </c>
      <c r="D113" s="184">
        <v>2695.978508</v>
      </c>
      <c r="E113" s="188"/>
      <c r="F113" s="184">
        <v>2695.978508</v>
      </c>
      <c r="G113" s="166">
        <f t="shared" si="8"/>
        <v>-942.749063</v>
      </c>
      <c r="H113" s="167">
        <f t="shared" si="9"/>
        <v>-0.2591</v>
      </c>
    </row>
    <row r="114" s="135" customFormat="1" customHeight="1" spans="1:8">
      <c r="A114" s="168">
        <v>21201</v>
      </c>
      <c r="B114" s="169" t="s">
        <v>163</v>
      </c>
      <c r="C114" s="164">
        <v>109.348868</v>
      </c>
      <c r="D114" s="184">
        <v>91.3606</v>
      </c>
      <c r="E114" s="186"/>
      <c r="F114" s="184">
        <v>91.3606</v>
      </c>
      <c r="G114" s="166">
        <f t="shared" si="8"/>
        <v>-17.988268</v>
      </c>
      <c r="H114" s="167">
        <f t="shared" si="9"/>
        <v>-0.1645</v>
      </c>
    </row>
    <row r="115" s="135" customFormat="1" customHeight="1" spans="1:8">
      <c r="A115" s="173">
        <v>2120104</v>
      </c>
      <c r="B115" s="174" t="s">
        <v>164</v>
      </c>
      <c r="C115" s="171">
        <v>87.981522</v>
      </c>
      <c r="D115" s="178">
        <v>91.3606</v>
      </c>
      <c r="E115" s="188"/>
      <c r="F115" s="178">
        <v>91.3606</v>
      </c>
      <c r="G115" s="166">
        <f t="shared" si="8"/>
        <v>3.379078</v>
      </c>
      <c r="H115" s="167">
        <f t="shared" si="9"/>
        <v>0.0384</v>
      </c>
    </row>
    <row r="116" s="135" customFormat="1" customHeight="1" spans="1:8">
      <c r="A116" s="173">
        <v>2120106</v>
      </c>
      <c r="B116" s="174" t="s">
        <v>298</v>
      </c>
      <c r="C116" s="177">
        <v>21.367346</v>
      </c>
      <c r="D116" s="178"/>
      <c r="E116" s="188"/>
      <c r="F116" s="178"/>
      <c r="G116" s="166">
        <f t="shared" si="8"/>
        <v>-21.367346</v>
      </c>
      <c r="H116" s="167">
        <f t="shared" si="9"/>
        <v>-1</v>
      </c>
    </row>
    <row r="117" s="135" customFormat="1" customHeight="1" spans="1:8">
      <c r="A117" s="168">
        <v>21202</v>
      </c>
      <c r="B117" s="169" t="s">
        <v>165</v>
      </c>
      <c r="C117" s="170">
        <v>30</v>
      </c>
      <c r="D117" s="198">
        <v>15</v>
      </c>
      <c r="E117" s="199"/>
      <c r="F117" s="198">
        <v>15</v>
      </c>
      <c r="G117" s="166">
        <f t="shared" si="8"/>
        <v>-15</v>
      </c>
      <c r="H117" s="167">
        <f t="shared" si="9"/>
        <v>-0.5</v>
      </c>
    </row>
    <row r="118" s="135" customFormat="1" customHeight="1" spans="1:8">
      <c r="A118" s="173">
        <v>2120201</v>
      </c>
      <c r="B118" s="174" t="s">
        <v>165</v>
      </c>
      <c r="C118" s="177">
        <v>30</v>
      </c>
      <c r="D118" s="185">
        <v>15</v>
      </c>
      <c r="E118" s="200"/>
      <c r="F118" s="185">
        <v>15</v>
      </c>
      <c r="G118" s="166">
        <f t="shared" si="8"/>
        <v>-15</v>
      </c>
      <c r="H118" s="167">
        <f t="shared" si="9"/>
        <v>-0.5</v>
      </c>
    </row>
    <row r="119" s="135" customFormat="1" customHeight="1" spans="1:8">
      <c r="A119" s="168">
        <v>21203</v>
      </c>
      <c r="B119" s="169" t="s">
        <v>166</v>
      </c>
      <c r="C119" s="170">
        <v>64.16</v>
      </c>
      <c r="D119" s="184">
        <v>11.36</v>
      </c>
      <c r="E119" s="199"/>
      <c r="F119" s="184">
        <v>11.36</v>
      </c>
      <c r="G119" s="166">
        <f t="shared" si="8"/>
        <v>-52.8</v>
      </c>
      <c r="H119" s="167">
        <f t="shared" si="9"/>
        <v>-0.8229</v>
      </c>
    </row>
    <row r="120" s="136" customFormat="1" customHeight="1" spans="1:8">
      <c r="A120" s="173">
        <v>2120399</v>
      </c>
      <c r="B120" s="174" t="s">
        <v>167</v>
      </c>
      <c r="C120" s="177">
        <v>64.16</v>
      </c>
      <c r="D120" s="178">
        <v>11.36</v>
      </c>
      <c r="E120" s="193"/>
      <c r="F120" s="178">
        <v>11.36</v>
      </c>
      <c r="G120" s="166">
        <f t="shared" si="8"/>
        <v>-52.8</v>
      </c>
      <c r="H120" s="167">
        <f t="shared" si="9"/>
        <v>-0.8229</v>
      </c>
    </row>
    <row r="121" s="136" customFormat="1" customHeight="1" spans="1:8">
      <c r="A121" s="168">
        <v>21205</v>
      </c>
      <c r="B121" s="169" t="s">
        <v>168</v>
      </c>
      <c r="C121" s="170">
        <v>720.439345</v>
      </c>
      <c r="D121" s="184">
        <v>506.371</v>
      </c>
      <c r="E121" s="193"/>
      <c r="F121" s="184">
        <v>506.371</v>
      </c>
      <c r="G121" s="166">
        <f t="shared" si="8"/>
        <v>-214.068345</v>
      </c>
      <c r="H121" s="167">
        <f t="shared" si="9"/>
        <v>-0.2971</v>
      </c>
    </row>
    <row r="122" s="135" customFormat="1" customHeight="1" spans="1:8">
      <c r="A122" s="173">
        <v>2120501</v>
      </c>
      <c r="B122" s="174" t="s">
        <v>168</v>
      </c>
      <c r="C122" s="177">
        <v>720.439345</v>
      </c>
      <c r="D122" s="178">
        <v>326.371</v>
      </c>
      <c r="E122" s="192"/>
      <c r="F122" s="178">
        <v>326.371</v>
      </c>
      <c r="G122" s="166">
        <f t="shared" si="8"/>
        <v>-394.068345</v>
      </c>
      <c r="H122" s="167">
        <f t="shared" si="9"/>
        <v>-0.547</v>
      </c>
    </row>
    <row r="123" s="136" customFormat="1" customHeight="1" spans="1:8">
      <c r="A123" s="173">
        <v>2120598</v>
      </c>
      <c r="B123" s="174" t="s">
        <v>169</v>
      </c>
      <c r="C123" s="171">
        <v>0</v>
      </c>
      <c r="D123" s="183">
        <v>180</v>
      </c>
      <c r="E123" s="193"/>
      <c r="F123" s="183">
        <v>180</v>
      </c>
      <c r="G123" s="166">
        <f t="shared" si="8"/>
        <v>180</v>
      </c>
      <c r="H123" s="167" t="s">
        <v>292</v>
      </c>
    </row>
    <row r="124" s="135" customFormat="1" customHeight="1" spans="1:8">
      <c r="A124" s="168">
        <v>21299</v>
      </c>
      <c r="B124" s="169" t="s">
        <v>170</v>
      </c>
      <c r="C124" s="164">
        <v>2714.779358</v>
      </c>
      <c r="D124" s="181">
        <v>2071.886908</v>
      </c>
      <c r="E124" s="192"/>
      <c r="F124" s="181">
        <v>2071.886908</v>
      </c>
      <c r="G124" s="166">
        <f t="shared" si="8"/>
        <v>-642.89245</v>
      </c>
      <c r="H124" s="167">
        <f t="shared" si="9"/>
        <v>-0.2368</v>
      </c>
    </row>
    <row r="125" s="135" customFormat="1" customHeight="1" spans="1:8">
      <c r="A125" s="173">
        <v>2129999</v>
      </c>
      <c r="B125" s="174" t="s">
        <v>170</v>
      </c>
      <c r="C125" s="171">
        <v>2714.779358</v>
      </c>
      <c r="D125" s="183">
        <v>2071.886908</v>
      </c>
      <c r="E125" s="192"/>
      <c r="F125" s="183">
        <v>2071.886908</v>
      </c>
      <c r="G125" s="166">
        <f t="shared" si="8"/>
        <v>-642.89245</v>
      </c>
      <c r="H125" s="167">
        <f t="shared" si="9"/>
        <v>-0.2368</v>
      </c>
    </row>
    <row r="126" s="136" customFormat="1" customHeight="1" spans="1:8">
      <c r="A126" s="168">
        <v>213</v>
      </c>
      <c r="B126" s="169" t="s">
        <v>171</v>
      </c>
      <c r="C126" s="164">
        <v>66.795983</v>
      </c>
      <c r="D126" s="184">
        <v>836.3</v>
      </c>
      <c r="E126" s="193"/>
      <c r="F126" s="184">
        <v>836.3</v>
      </c>
      <c r="G126" s="166">
        <f t="shared" si="8"/>
        <v>769.504017</v>
      </c>
      <c r="H126" s="167">
        <f t="shared" si="9"/>
        <v>11.5202</v>
      </c>
    </row>
    <row r="127" s="136" customFormat="1" customHeight="1" spans="1:8">
      <c r="A127" s="168">
        <v>21302</v>
      </c>
      <c r="B127" s="169" t="s">
        <v>172</v>
      </c>
      <c r="C127" s="170">
        <v>52.517783</v>
      </c>
      <c r="D127" s="184">
        <v>817.5</v>
      </c>
      <c r="E127" s="193"/>
      <c r="F127" s="184">
        <v>817.5</v>
      </c>
      <c r="G127" s="166">
        <f t="shared" si="8"/>
        <v>764.982217</v>
      </c>
      <c r="H127" s="167">
        <f t="shared" si="9"/>
        <v>14.5662</v>
      </c>
    </row>
    <row r="128" s="136" customFormat="1" customHeight="1" spans="1:8">
      <c r="A128" s="173">
        <v>2130205</v>
      </c>
      <c r="B128" s="174" t="s">
        <v>173</v>
      </c>
      <c r="C128" s="177">
        <v>25.999933</v>
      </c>
      <c r="D128" s="178">
        <v>800</v>
      </c>
      <c r="E128" s="193"/>
      <c r="F128" s="178">
        <v>800</v>
      </c>
      <c r="G128" s="166">
        <f t="shared" si="8"/>
        <v>774.000067</v>
      </c>
      <c r="H128" s="167">
        <f t="shared" si="9"/>
        <v>29.7693</v>
      </c>
    </row>
    <row r="129" s="135" customFormat="1" customHeight="1" spans="1:8">
      <c r="A129" s="173">
        <v>2130234</v>
      </c>
      <c r="B129" s="174" t="s">
        <v>174</v>
      </c>
      <c r="C129" s="171">
        <v>26.51785</v>
      </c>
      <c r="D129" s="178">
        <v>17.5</v>
      </c>
      <c r="E129" s="192"/>
      <c r="F129" s="178">
        <v>17.5</v>
      </c>
      <c r="G129" s="166">
        <f t="shared" si="8"/>
        <v>-9.01785</v>
      </c>
      <c r="H129" s="167">
        <f t="shared" si="9"/>
        <v>-0.3401</v>
      </c>
    </row>
    <row r="130" s="136" customFormat="1" customHeight="1" spans="1:8">
      <c r="A130" s="168">
        <v>21303</v>
      </c>
      <c r="B130" s="169" t="s">
        <v>175</v>
      </c>
      <c r="C130" s="164">
        <v>14.2782</v>
      </c>
      <c r="D130" s="184">
        <v>18.8</v>
      </c>
      <c r="E130" s="186"/>
      <c r="F130" s="184">
        <v>18.8</v>
      </c>
      <c r="G130" s="166">
        <f t="shared" si="8"/>
        <v>4.5218</v>
      </c>
      <c r="H130" s="167">
        <f t="shared" si="9"/>
        <v>0.3167</v>
      </c>
    </row>
    <row r="131" s="136" customFormat="1" customHeight="1" spans="1:8">
      <c r="A131" s="173">
        <v>2130311</v>
      </c>
      <c r="B131" s="174" t="s">
        <v>176</v>
      </c>
      <c r="C131" s="171">
        <v>11.53</v>
      </c>
      <c r="D131" s="178">
        <v>15.8</v>
      </c>
      <c r="E131" s="186"/>
      <c r="F131" s="178">
        <v>15.8</v>
      </c>
      <c r="G131" s="166">
        <f t="shared" si="8"/>
        <v>4.27</v>
      </c>
      <c r="H131" s="167">
        <f t="shared" si="9"/>
        <v>0.3703</v>
      </c>
    </row>
    <row r="132" s="136" customFormat="1" customHeight="1" spans="1:8">
      <c r="A132" s="173">
        <v>2130399</v>
      </c>
      <c r="B132" s="174" t="s">
        <v>177</v>
      </c>
      <c r="C132" s="177">
        <v>2.7482</v>
      </c>
      <c r="D132" s="178">
        <v>3</v>
      </c>
      <c r="E132" s="188"/>
      <c r="F132" s="178">
        <v>3</v>
      </c>
      <c r="G132" s="166">
        <f t="shared" si="8"/>
        <v>0.2518</v>
      </c>
      <c r="H132" s="167">
        <f t="shared" si="9"/>
        <v>0.0916</v>
      </c>
    </row>
    <row r="133" s="136" customFormat="1" customHeight="1" spans="1:8">
      <c r="A133" s="168">
        <v>214</v>
      </c>
      <c r="B133" s="169" t="s">
        <v>178</v>
      </c>
      <c r="C133" s="170">
        <v>232.483309</v>
      </c>
      <c r="D133" s="184">
        <v>173.2</v>
      </c>
      <c r="E133" s="186"/>
      <c r="F133" s="184">
        <v>173.2</v>
      </c>
      <c r="G133" s="166">
        <f t="shared" si="8"/>
        <v>-59.283309</v>
      </c>
      <c r="H133" s="167">
        <f t="shared" si="9"/>
        <v>-0.255</v>
      </c>
    </row>
    <row r="134" s="135" customFormat="1" customHeight="1" spans="1:8">
      <c r="A134" s="168">
        <v>21401</v>
      </c>
      <c r="B134" s="169" t="s">
        <v>179</v>
      </c>
      <c r="C134" s="164">
        <v>124.505797</v>
      </c>
      <c r="D134" s="184">
        <v>122.2</v>
      </c>
      <c r="E134" s="188"/>
      <c r="F134" s="184">
        <v>122.2</v>
      </c>
      <c r="G134" s="166">
        <f t="shared" ref="G134:G154" si="10">D134-C134</f>
        <v>-2.305797</v>
      </c>
      <c r="H134" s="167">
        <f t="shared" ref="H134:H154" si="11">G134/C134</f>
        <v>-0.0185</v>
      </c>
    </row>
    <row r="135" s="135" customFormat="1" customHeight="1" spans="1:8">
      <c r="A135" s="173">
        <v>2140112</v>
      </c>
      <c r="B135" s="174" t="s">
        <v>180</v>
      </c>
      <c r="C135" s="171">
        <v>124.505797</v>
      </c>
      <c r="D135" s="178">
        <v>122.2</v>
      </c>
      <c r="E135" s="188"/>
      <c r="F135" s="178">
        <v>122.2</v>
      </c>
      <c r="G135" s="166">
        <f t="shared" si="10"/>
        <v>-2.305797</v>
      </c>
      <c r="H135" s="167">
        <f t="shared" si="11"/>
        <v>-0.0185</v>
      </c>
    </row>
    <row r="136" s="135" customFormat="1" ht="23.05" customHeight="1" spans="1:8">
      <c r="A136" s="168">
        <v>21402</v>
      </c>
      <c r="B136" s="201" t="s">
        <v>181</v>
      </c>
      <c r="C136" s="164">
        <v>50.139012</v>
      </c>
      <c r="D136" s="184">
        <v>51</v>
      </c>
      <c r="E136" s="182"/>
      <c r="F136" s="184">
        <v>51</v>
      </c>
      <c r="G136" s="166">
        <f t="shared" si="10"/>
        <v>0.860988</v>
      </c>
      <c r="H136" s="167">
        <f t="shared" si="11"/>
        <v>0.0172</v>
      </c>
    </row>
    <row r="137" ht="27" customHeight="1" spans="1:8">
      <c r="A137" s="173">
        <v>2140206</v>
      </c>
      <c r="B137" s="202" t="s">
        <v>182</v>
      </c>
      <c r="C137" s="171">
        <v>50.139012</v>
      </c>
      <c r="D137" s="178">
        <v>51</v>
      </c>
      <c r="E137" s="203"/>
      <c r="F137" s="178">
        <v>51</v>
      </c>
      <c r="G137" s="166">
        <f t="shared" si="10"/>
        <v>0.860988</v>
      </c>
      <c r="H137" s="167">
        <f t="shared" si="11"/>
        <v>0.0172</v>
      </c>
    </row>
    <row r="138" ht="27" customHeight="1" spans="1:8">
      <c r="A138" s="168">
        <v>21499</v>
      </c>
      <c r="B138" s="201" t="s">
        <v>299</v>
      </c>
      <c r="C138" s="164">
        <v>57.8385</v>
      </c>
      <c r="D138" s="184"/>
      <c r="E138" s="203"/>
      <c r="F138" s="178"/>
      <c r="G138" s="166">
        <f t="shared" si="10"/>
        <v>-57.8385</v>
      </c>
      <c r="H138" s="167">
        <f t="shared" si="11"/>
        <v>-1</v>
      </c>
    </row>
    <row r="139" ht="27" customHeight="1" spans="1:8">
      <c r="A139" s="173">
        <v>2149999</v>
      </c>
      <c r="B139" s="202" t="s">
        <v>299</v>
      </c>
      <c r="C139" s="171">
        <v>57.8385</v>
      </c>
      <c r="D139" s="178"/>
      <c r="E139" s="203"/>
      <c r="F139" s="178"/>
      <c r="G139" s="166">
        <f t="shared" si="10"/>
        <v>-57.8385</v>
      </c>
      <c r="H139" s="167">
        <f t="shared" si="11"/>
        <v>-1</v>
      </c>
    </row>
    <row r="140" customHeight="1" spans="1:8">
      <c r="A140" s="168">
        <v>221</v>
      </c>
      <c r="B140" s="201" t="s">
        <v>183</v>
      </c>
      <c r="C140" s="164">
        <v>2162.680432</v>
      </c>
      <c r="D140" s="184">
        <v>160</v>
      </c>
      <c r="E140" s="204"/>
      <c r="F140" s="184">
        <v>160</v>
      </c>
      <c r="G140" s="166">
        <f t="shared" si="10"/>
        <v>-2002.680432</v>
      </c>
      <c r="H140" s="167">
        <f t="shared" si="11"/>
        <v>-0.926</v>
      </c>
    </row>
    <row r="141" customHeight="1" spans="1:8">
      <c r="A141" s="168">
        <v>22101</v>
      </c>
      <c r="B141" s="201" t="s">
        <v>184</v>
      </c>
      <c r="C141" s="170">
        <v>1922.881176</v>
      </c>
      <c r="D141" s="184">
        <v>160</v>
      </c>
      <c r="E141" s="204"/>
      <c r="F141" s="184">
        <v>160</v>
      </c>
      <c r="G141" s="166">
        <f t="shared" si="10"/>
        <v>-1762.881176</v>
      </c>
      <c r="H141" s="167">
        <f t="shared" si="11"/>
        <v>-0.9168</v>
      </c>
    </row>
    <row r="142" customHeight="1" spans="1:8">
      <c r="A142" s="173">
        <v>2210108</v>
      </c>
      <c r="B142" s="202" t="s">
        <v>185</v>
      </c>
      <c r="C142" s="177">
        <v>1922.881176</v>
      </c>
      <c r="D142" s="178">
        <v>160</v>
      </c>
      <c r="E142" s="204"/>
      <c r="F142" s="178">
        <v>160</v>
      </c>
      <c r="G142" s="166">
        <f t="shared" si="10"/>
        <v>-1762.881176</v>
      </c>
      <c r="H142" s="167">
        <f t="shared" si="11"/>
        <v>-0.9168</v>
      </c>
    </row>
    <row r="143" customHeight="1" spans="1:8">
      <c r="A143" s="168">
        <v>22102</v>
      </c>
      <c r="B143" s="201" t="s">
        <v>300</v>
      </c>
      <c r="C143" s="170">
        <v>239.799256</v>
      </c>
      <c r="D143" s="178"/>
      <c r="E143" s="204"/>
      <c r="F143" s="178"/>
      <c r="G143" s="166">
        <f t="shared" si="10"/>
        <v>-239.799256</v>
      </c>
      <c r="H143" s="167">
        <f t="shared" si="11"/>
        <v>-1</v>
      </c>
    </row>
    <row r="144" customHeight="1" spans="1:8">
      <c r="A144" s="173">
        <v>2210203</v>
      </c>
      <c r="B144" s="202" t="s">
        <v>301</v>
      </c>
      <c r="C144" s="177">
        <v>239.799256</v>
      </c>
      <c r="D144" s="178"/>
      <c r="E144" s="204"/>
      <c r="F144" s="178"/>
      <c r="G144" s="166">
        <f t="shared" si="10"/>
        <v>-239.799256</v>
      </c>
      <c r="H144" s="167">
        <f t="shared" si="11"/>
        <v>-1</v>
      </c>
    </row>
    <row r="145" customHeight="1" spans="1:8">
      <c r="A145" s="168">
        <v>224</v>
      </c>
      <c r="B145" s="201" t="s">
        <v>186</v>
      </c>
      <c r="C145" s="170">
        <v>841.138846</v>
      </c>
      <c r="D145" s="184">
        <v>371.17212</v>
      </c>
      <c r="E145" s="204"/>
      <c r="F145" s="184">
        <v>371.17212</v>
      </c>
      <c r="G145" s="166">
        <f t="shared" si="10"/>
        <v>-469.966726</v>
      </c>
      <c r="H145" s="167">
        <f t="shared" si="11"/>
        <v>-0.5587</v>
      </c>
    </row>
    <row r="146" customHeight="1" spans="1:8">
      <c r="A146" s="168">
        <v>22401</v>
      </c>
      <c r="B146" s="201" t="s">
        <v>187</v>
      </c>
      <c r="C146" s="164">
        <v>318.708168</v>
      </c>
      <c r="D146" s="184">
        <v>324.67212</v>
      </c>
      <c r="E146" s="204"/>
      <c r="F146" s="184">
        <v>324.67212</v>
      </c>
      <c r="G146" s="166">
        <f t="shared" si="10"/>
        <v>5.963952</v>
      </c>
      <c r="H146" s="167">
        <f t="shared" si="11"/>
        <v>0.0187</v>
      </c>
    </row>
    <row r="147" customHeight="1" spans="1:8">
      <c r="A147" s="173">
        <v>2240106</v>
      </c>
      <c r="B147" s="205" t="s">
        <v>188</v>
      </c>
      <c r="C147" s="171">
        <v>318.708168</v>
      </c>
      <c r="D147" s="178">
        <v>324.67212</v>
      </c>
      <c r="E147" s="204"/>
      <c r="F147" s="178">
        <v>324.67212</v>
      </c>
      <c r="G147" s="166">
        <f t="shared" si="10"/>
        <v>5.963952</v>
      </c>
      <c r="H147" s="167">
        <f t="shared" si="11"/>
        <v>0.0187</v>
      </c>
    </row>
    <row r="148" customHeight="1" spans="1:8">
      <c r="A148" s="168">
        <v>22402</v>
      </c>
      <c r="B148" s="201" t="s">
        <v>189</v>
      </c>
      <c r="C148" s="164">
        <v>82.072175</v>
      </c>
      <c r="D148" s="184">
        <v>31.5</v>
      </c>
      <c r="E148" s="204"/>
      <c r="F148" s="184">
        <v>31.5</v>
      </c>
      <c r="G148" s="166">
        <f t="shared" si="10"/>
        <v>-50.572175</v>
      </c>
      <c r="H148" s="167">
        <f t="shared" si="11"/>
        <v>-0.6162</v>
      </c>
    </row>
    <row r="149" customHeight="1" spans="1:8">
      <c r="A149" s="173">
        <v>2240204</v>
      </c>
      <c r="B149" s="206" t="s">
        <v>190</v>
      </c>
      <c r="C149" s="171">
        <v>36.0196</v>
      </c>
      <c r="D149" s="185">
        <v>28.5</v>
      </c>
      <c r="E149" s="204"/>
      <c r="F149" s="185">
        <v>28.5</v>
      </c>
      <c r="G149" s="166">
        <f t="shared" si="10"/>
        <v>-7.5196</v>
      </c>
      <c r="H149" s="167">
        <f t="shared" si="11"/>
        <v>-0.2088</v>
      </c>
    </row>
    <row r="150" customHeight="1" spans="1:8">
      <c r="A150" s="173">
        <v>2240299</v>
      </c>
      <c r="B150" s="206" t="s">
        <v>191</v>
      </c>
      <c r="C150" s="177">
        <v>46.052575</v>
      </c>
      <c r="D150" s="185">
        <v>3</v>
      </c>
      <c r="E150" s="204"/>
      <c r="F150" s="185">
        <v>3</v>
      </c>
      <c r="G150" s="166">
        <f t="shared" si="10"/>
        <v>-43.052575</v>
      </c>
      <c r="H150" s="167">
        <f t="shared" si="11"/>
        <v>-0.9349</v>
      </c>
    </row>
    <row r="151" customHeight="1" spans="1:8">
      <c r="A151" s="168">
        <v>22407</v>
      </c>
      <c r="B151" s="201" t="s">
        <v>302</v>
      </c>
      <c r="C151" s="170">
        <v>315.249223</v>
      </c>
      <c r="D151" s="185"/>
      <c r="E151" s="204"/>
      <c r="F151" s="185"/>
      <c r="G151" s="166">
        <f t="shared" si="10"/>
        <v>-315.249223</v>
      </c>
      <c r="H151" s="167">
        <f t="shared" si="11"/>
        <v>-1</v>
      </c>
    </row>
    <row r="152" customHeight="1" spans="1:8">
      <c r="A152" s="173">
        <v>2240799</v>
      </c>
      <c r="B152" s="206" t="s">
        <v>303</v>
      </c>
      <c r="C152" s="177">
        <v>315.249223</v>
      </c>
      <c r="D152" s="185"/>
      <c r="E152" s="204"/>
      <c r="F152" s="185"/>
      <c r="G152" s="166">
        <f t="shared" si="10"/>
        <v>-315.249223</v>
      </c>
      <c r="H152" s="167">
        <f t="shared" si="11"/>
        <v>-1</v>
      </c>
    </row>
    <row r="153" customHeight="1" spans="1:8">
      <c r="A153" s="168">
        <v>22499</v>
      </c>
      <c r="B153" s="201" t="s">
        <v>192</v>
      </c>
      <c r="C153" s="170">
        <v>125.10928</v>
      </c>
      <c r="D153" s="198">
        <v>15</v>
      </c>
      <c r="E153" s="204"/>
      <c r="F153" s="198">
        <v>15</v>
      </c>
      <c r="G153" s="166">
        <f t="shared" si="10"/>
        <v>-110.10928</v>
      </c>
      <c r="H153" s="167">
        <f t="shared" si="11"/>
        <v>-0.8801</v>
      </c>
    </row>
    <row r="154" customHeight="1" spans="1:8">
      <c r="A154" s="173">
        <v>2249999</v>
      </c>
      <c r="B154" s="202" t="s">
        <v>192</v>
      </c>
      <c r="C154" s="177">
        <v>125.10928</v>
      </c>
      <c r="D154" s="178">
        <v>15</v>
      </c>
      <c r="E154" s="204"/>
      <c r="F154" s="178">
        <v>15</v>
      </c>
      <c r="G154" s="166">
        <f t="shared" si="10"/>
        <v>-110.10928</v>
      </c>
      <c r="H154" s="167">
        <f t="shared" si="11"/>
        <v>-0.8801</v>
      </c>
    </row>
    <row r="155" customHeight="1" spans="1:8">
      <c r="A155" s="207" t="s">
        <v>55</v>
      </c>
      <c r="B155" s="208"/>
      <c r="C155" s="209">
        <v>19309.576701</v>
      </c>
      <c r="D155" s="210">
        <v>17251.99395</v>
      </c>
      <c r="E155" s="211">
        <v>3595.711202</v>
      </c>
      <c r="F155" s="210">
        <v>13656.282748</v>
      </c>
      <c r="G155" s="212">
        <v>-2057.58</v>
      </c>
      <c r="H155" s="213">
        <v>-0.1066</v>
      </c>
    </row>
  </sheetData>
  <autoFilter ref="A4:H155">
    <extLst/>
  </autoFilter>
  <mergeCells count="6">
    <mergeCell ref="A1:H1"/>
    <mergeCell ref="A3:B3"/>
    <mergeCell ref="D3:F3"/>
    <mergeCell ref="G3:H3"/>
    <mergeCell ref="A155:B155"/>
    <mergeCell ref="C3:C4"/>
  </mergeCells>
  <printOptions horizontalCentered="1"/>
  <pageMargins left="0.24" right="0.04" top="0.16" bottom="0.08" header="0.16" footer="0.08"/>
  <pageSetup paperSize="9"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H17" sqref="H17"/>
    </sheetView>
  </sheetViews>
  <sheetFormatPr defaultColWidth="9" defaultRowHeight="14.25" outlineLevelRow="7"/>
  <cols>
    <col min="4" max="4" width="12.3583333333333" customWidth="1"/>
    <col min="6" max="6" width="11.0666666666667" customWidth="1"/>
    <col min="9" max="9" width="13.8583333333333" customWidth="1"/>
  </cols>
  <sheetData>
    <row r="1" ht="20.25" spans="1:9">
      <c r="A1" s="118" t="s">
        <v>304</v>
      </c>
      <c r="B1" s="118"/>
      <c r="C1" s="118"/>
      <c r="D1" s="118"/>
      <c r="E1" s="118"/>
      <c r="F1" s="118"/>
      <c r="G1" s="118"/>
      <c r="H1" s="118"/>
      <c r="I1" s="118"/>
    </row>
    <row r="2" spans="1:9">
      <c r="A2" s="119"/>
      <c r="B2" s="120"/>
      <c r="C2" s="120"/>
      <c r="D2" s="120"/>
      <c r="E2" s="120"/>
      <c r="F2" s="120"/>
      <c r="G2" s="120"/>
      <c r="H2" s="120"/>
      <c r="I2" s="133" t="s">
        <v>53</v>
      </c>
    </row>
    <row r="3" ht="25" customHeight="1" spans="1:9">
      <c r="A3" s="121" t="s">
        <v>54</v>
      </c>
      <c r="B3" s="121"/>
      <c r="C3" s="122" t="s">
        <v>196</v>
      </c>
      <c r="D3" s="122"/>
      <c r="E3" s="122" t="s">
        <v>305</v>
      </c>
      <c r="F3" s="122"/>
      <c r="G3" s="121" t="s">
        <v>306</v>
      </c>
      <c r="H3" s="121"/>
      <c r="I3" s="121"/>
    </row>
    <row r="4" ht="25" customHeight="1" spans="1:9">
      <c r="A4" s="121" t="s">
        <v>65</v>
      </c>
      <c r="B4" s="121" t="s">
        <v>66</v>
      </c>
      <c r="C4" s="122" t="s">
        <v>65</v>
      </c>
      <c r="D4" s="122" t="s">
        <v>66</v>
      </c>
      <c r="E4" s="122" t="s">
        <v>65</v>
      </c>
      <c r="F4" s="122" t="s">
        <v>66</v>
      </c>
      <c r="G4" s="121" t="s">
        <v>55</v>
      </c>
      <c r="H4" s="121" t="s">
        <v>198</v>
      </c>
      <c r="I4" s="121" t="s">
        <v>199</v>
      </c>
    </row>
    <row r="5" ht="25" customHeight="1" spans="1:9">
      <c r="A5" s="123"/>
      <c r="B5" s="124"/>
      <c r="C5" s="125"/>
      <c r="D5" s="125"/>
      <c r="E5" s="125"/>
      <c r="F5" s="125"/>
      <c r="G5" s="11"/>
      <c r="H5" s="11"/>
      <c r="I5" s="11"/>
    </row>
    <row r="6" ht="25" customHeight="1" spans="1:9">
      <c r="A6" s="12"/>
      <c r="B6" s="126"/>
      <c r="C6" s="125"/>
      <c r="D6" s="125"/>
      <c r="E6" s="125"/>
      <c r="F6" s="127"/>
      <c r="G6" s="11"/>
      <c r="H6" s="11"/>
      <c r="I6" s="11"/>
    </row>
    <row r="7" ht="25" customHeight="1" spans="1:9">
      <c r="A7" s="12"/>
      <c r="B7" s="128"/>
      <c r="C7" s="125"/>
      <c r="D7" s="125"/>
      <c r="E7" s="125"/>
      <c r="F7" s="127"/>
      <c r="G7" s="127"/>
      <c r="H7" s="129"/>
      <c r="I7" s="127"/>
    </row>
    <row r="8" ht="25" customHeight="1" spans="1:9">
      <c r="A8" s="130" t="s">
        <v>55</v>
      </c>
      <c r="B8" s="131"/>
      <c r="C8" s="131"/>
      <c r="D8" s="131"/>
      <c r="E8" s="131"/>
      <c r="F8" s="131"/>
      <c r="G8" s="132"/>
      <c r="H8" s="132"/>
      <c r="I8" s="132"/>
    </row>
  </sheetData>
  <mergeCells count="6">
    <mergeCell ref="A1:I1"/>
    <mergeCell ref="A3:B3"/>
    <mergeCell ref="C3:D3"/>
    <mergeCell ref="E3:F3"/>
    <mergeCell ref="G3:I3"/>
    <mergeCell ref="A8:B8"/>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D15" sqref="D15"/>
    </sheetView>
  </sheetViews>
  <sheetFormatPr defaultColWidth="9" defaultRowHeight="14.25" outlineLevelCol="3"/>
  <cols>
    <col min="1" max="1" width="24.2083333333333" customWidth="1"/>
    <col min="2" max="2" width="23.925" customWidth="1"/>
    <col min="3" max="3" width="29.3583333333333" customWidth="1"/>
    <col min="4" max="4" width="41.1416666666667" customWidth="1"/>
  </cols>
  <sheetData>
    <row r="1" ht="20.25" spans="1:4">
      <c r="A1" s="107" t="s">
        <v>307</v>
      </c>
      <c r="B1" s="107"/>
      <c r="C1" s="107"/>
      <c r="D1" s="107"/>
    </row>
    <row r="2" ht="20.25" spans="1:4">
      <c r="A2" s="107" t="s">
        <v>308</v>
      </c>
      <c r="B2" s="107"/>
      <c r="C2" s="107"/>
      <c r="D2" s="107"/>
    </row>
    <row r="3" ht="15" spans="1:4">
      <c r="A3" s="108"/>
      <c r="B3" s="109" t="s">
        <v>53</v>
      </c>
      <c r="C3" s="109"/>
      <c r="D3" s="109"/>
    </row>
    <row r="4" ht="28" customHeight="1" spans="1:4">
      <c r="A4" s="110" t="s">
        <v>309</v>
      </c>
      <c r="B4" s="111" t="s">
        <v>310</v>
      </c>
      <c r="C4" s="111" t="s">
        <v>311</v>
      </c>
      <c r="D4" s="111" t="s">
        <v>312</v>
      </c>
    </row>
    <row r="5" ht="28" customHeight="1" spans="1:4">
      <c r="A5" s="112" t="s">
        <v>193</v>
      </c>
      <c r="B5" s="113">
        <v>9.75</v>
      </c>
      <c r="C5" s="113">
        <v>4.63</v>
      </c>
      <c r="D5" s="113">
        <v>9</v>
      </c>
    </row>
    <row r="6" ht="28" customHeight="1" spans="1:4">
      <c r="A6" s="114" t="s">
        <v>313</v>
      </c>
      <c r="B6" s="115"/>
      <c r="C6" s="115"/>
      <c r="D6" s="115">
        <v>0</v>
      </c>
    </row>
    <row r="7" ht="28" customHeight="1" spans="1:4">
      <c r="A7" s="114" t="s">
        <v>314</v>
      </c>
      <c r="B7" s="115"/>
      <c r="C7" s="115"/>
      <c r="D7" s="115">
        <v>0</v>
      </c>
    </row>
    <row r="8" ht="28" customHeight="1" spans="1:4">
      <c r="A8" s="114" t="s">
        <v>315</v>
      </c>
      <c r="B8" s="115">
        <v>9.75</v>
      </c>
      <c r="C8" s="115">
        <v>4.63</v>
      </c>
      <c r="D8" s="115">
        <v>9</v>
      </c>
    </row>
    <row r="9" ht="28" customHeight="1" spans="1:4">
      <c r="A9" s="116" t="s">
        <v>316</v>
      </c>
      <c r="B9" s="115">
        <v>9.75</v>
      </c>
      <c r="C9" s="115">
        <v>4.63</v>
      </c>
      <c r="D9" s="115">
        <v>9</v>
      </c>
    </row>
    <row r="10" ht="28" customHeight="1" spans="1:4">
      <c r="A10" s="114" t="s">
        <v>317</v>
      </c>
      <c r="B10" s="117">
        <v>0</v>
      </c>
      <c r="C10" s="117">
        <v>0</v>
      </c>
      <c r="D10" s="117">
        <v>0</v>
      </c>
    </row>
  </sheetData>
  <mergeCells count="3">
    <mergeCell ref="A1:D1"/>
    <mergeCell ref="A2:D2"/>
    <mergeCell ref="B3:D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G15" sqref="G15:G16"/>
    </sheetView>
  </sheetViews>
  <sheetFormatPr defaultColWidth="9" defaultRowHeight="14.25" outlineLevelCol="6"/>
  <cols>
    <col min="1" max="1" width="15.7083333333333" customWidth="1"/>
    <col min="2" max="2" width="13" customWidth="1"/>
    <col min="3" max="3" width="12.2083333333333" customWidth="1"/>
    <col min="4" max="4" width="11.8583333333333" customWidth="1"/>
    <col min="5" max="5" width="12.2083333333333" customWidth="1"/>
    <col min="6" max="6" width="11.925" customWidth="1"/>
    <col min="7" max="7" width="10.8583333333333" customWidth="1"/>
  </cols>
  <sheetData>
    <row r="1" ht="27.45" customHeight="1" spans="1:7">
      <c r="A1" s="96" t="s">
        <v>318</v>
      </c>
      <c r="B1" s="96"/>
      <c r="C1" s="96"/>
      <c r="D1" s="96"/>
      <c r="E1" s="96"/>
      <c r="F1" s="96"/>
      <c r="G1" s="96"/>
    </row>
    <row r="2" spans="6:6">
      <c r="F2" t="s">
        <v>319</v>
      </c>
    </row>
    <row r="3" ht="15"/>
    <row r="4" ht="24.75" spans="1:7">
      <c r="A4" s="97" t="s">
        <v>320</v>
      </c>
      <c r="B4" s="98" t="s">
        <v>321</v>
      </c>
      <c r="C4" s="98" t="s">
        <v>322</v>
      </c>
      <c r="D4" s="98"/>
      <c r="E4" s="98"/>
      <c r="F4" s="98"/>
      <c r="G4" s="98" t="s">
        <v>323</v>
      </c>
    </row>
    <row r="5" ht="28" customHeight="1" spans="1:7">
      <c r="A5" s="99"/>
      <c r="B5" s="100"/>
      <c r="C5" s="101" t="s">
        <v>55</v>
      </c>
      <c r="D5" s="101" t="s">
        <v>324</v>
      </c>
      <c r="E5" s="102" t="s">
        <v>325</v>
      </c>
      <c r="F5" s="102" t="s">
        <v>326</v>
      </c>
      <c r="G5" s="98"/>
    </row>
    <row r="6" ht="28" customHeight="1" spans="1:7">
      <c r="A6" s="103" t="s">
        <v>55</v>
      </c>
      <c r="B6" s="104">
        <v>17.4084</v>
      </c>
      <c r="C6" s="104">
        <v>17.4084</v>
      </c>
      <c r="D6" s="104">
        <v>17.4084</v>
      </c>
      <c r="E6" s="105">
        <v>0</v>
      </c>
      <c r="F6" s="105">
        <v>0</v>
      </c>
      <c r="G6" s="105">
        <v>0</v>
      </c>
    </row>
    <row r="7" ht="28" customHeight="1" spans="1:7">
      <c r="A7" s="103" t="s">
        <v>327</v>
      </c>
      <c r="B7" s="104">
        <v>17.4084</v>
      </c>
      <c r="C7" s="104">
        <v>17.4084</v>
      </c>
      <c r="D7" s="104">
        <v>17.4084</v>
      </c>
      <c r="E7" s="105">
        <v>0</v>
      </c>
      <c r="F7" s="105">
        <v>0</v>
      </c>
      <c r="G7" s="105">
        <v>0</v>
      </c>
    </row>
    <row r="8" ht="28" customHeight="1" spans="1:7">
      <c r="A8" s="106" t="s">
        <v>328</v>
      </c>
      <c r="B8" s="105">
        <v>0</v>
      </c>
      <c r="C8" s="105">
        <v>0</v>
      </c>
      <c r="D8" s="105">
        <v>0</v>
      </c>
      <c r="E8" s="105">
        <v>0</v>
      </c>
      <c r="F8" s="105">
        <v>0</v>
      </c>
      <c r="G8" s="105">
        <v>0</v>
      </c>
    </row>
    <row r="9" ht="28" customHeight="1" spans="1:7">
      <c r="A9" s="106" t="s">
        <v>329</v>
      </c>
      <c r="B9" s="105">
        <v>0</v>
      </c>
      <c r="C9" s="105">
        <v>0</v>
      </c>
      <c r="D9" s="105">
        <v>0</v>
      </c>
      <c r="E9" s="105">
        <v>0</v>
      </c>
      <c r="F9" s="105">
        <v>0</v>
      </c>
      <c r="G9" s="105">
        <v>0</v>
      </c>
    </row>
  </sheetData>
  <mergeCells count="2">
    <mergeCell ref="A1:G1"/>
    <mergeCell ref="C4:F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I19" sqref="I19"/>
    </sheetView>
  </sheetViews>
  <sheetFormatPr defaultColWidth="9" defaultRowHeight="14.25" outlineLevelCol="5"/>
  <cols>
    <col min="1" max="1" width="20.425" customWidth="1"/>
    <col min="2" max="2" width="19.8583333333333" customWidth="1"/>
    <col min="3" max="3" width="22.0666666666667" customWidth="1"/>
    <col min="4" max="4" width="21.2833333333333" customWidth="1"/>
    <col min="5" max="5" width="18.1416666666667" customWidth="1"/>
    <col min="6" max="6" width="18.7083333333333" customWidth="1"/>
  </cols>
  <sheetData>
    <row r="1" ht="41.6" customHeight="1" spans="1:6">
      <c r="A1" s="29" t="s">
        <v>330</v>
      </c>
      <c r="B1" s="29"/>
      <c r="C1" s="29"/>
      <c r="D1" s="29"/>
      <c r="E1" s="29"/>
      <c r="F1" s="29"/>
    </row>
    <row r="2" spans="1:6">
      <c r="A2" s="31"/>
      <c r="B2" s="31"/>
      <c r="C2" s="31"/>
      <c r="D2" s="31"/>
      <c r="E2" s="31"/>
      <c r="F2" s="89" t="s">
        <v>331</v>
      </c>
    </row>
    <row r="3" ht="30.45" customHeight="1" spans="1:6">
      <c r="A3" s="90" t="s">
        <v>332</v>
      </c>
      <c r="B3" s="90" t="s">
        <v>333</v>
      </c>
      <c r="C3" s="90"/>
      <c r="D3" s="90"/>
      <c r="E3" s="90" t="s">
        <v>334</v>
      </c>
      <c r="F3" s="90" t="s">
        <v>335</v>
      </c>
    </row>
    <row r="4" ht="34.75" customHeight="1" spans="1:6">
      <c r="A4" s="90"/>
      <c r="B4" s="90" t="s">
        <v>336</v>
      </c>
      <c r="C4" s="90" t="s">
        <v>337</v>
      </c>
      <c r="D4" s="90" t="s">
        <v>338</v>
      </c>
      <c r="E4" s="90"/>
      <c r="F4" s="90"/>
    </row>
    <row r="5" ht="28" customHeight="1" spans="1:6">
      <c r="A5" s="91" t="s">
        <v>193</v>
      </c>
      <c r="B5" s="92"/>
      <c r="C5" s="92"/>
      <c r="D5" s="92"/>
      <c r="E5" s="92"/>
      <c r="F5" s="93">
        <v>1709.40316</v>
      </c>
    </row>
    <row r="6" ht="28" customHeight="1" spans="1:6">
      <c r="A6" s="94" t="s">
        <v>339</v>
      </c>
      <c r="B6" s="94" t="s">
        <v>340</v>
      </c>
      <c r="C6" s="94" t="s">
        <v>341</v>
      </c>
      <c r="D6" s="94" t="s">
        <v>342</v>
      </c>
      <c r="E6" s="94" t="s">
        <v>343</v>
      </c>
      <c r="F6" s="95" t="s">
        <v>344</v>
      </c>
    </row>
    <row r="7" ht="28" customHeight="1" spans="1:6">
      <c r="A7" s="94" t="s">
        <v>345</v>
      </c>
      <c r="B7" s="94" t="s">
        <v>346</v>
      </c>
      <c r="C7" s="94" t="s">
        <v>347</v>
      </c>
      <c r="D7" s="94" t="s">
        <v>348</v>
      </c>
      <c r="E7" s="94" t="s">
        <v>343</v>
      </c>
      <c r="F7" s="95" t="s">
        <v>349</v>
      </c>
    </row>
    <row r="8" ht="28" customHeight="1" spans="1:6">
      <c r="A8" s="94" t="s">
        <v>350</v>
      </c>
      <c r="B8" s="94" t="s">
        <v>346</v>
      </c>
      <c r="C8" s="94" t="s">
        <v>351</v>
      </c>
      <c r="D8" s="94" t="s">
        <v>352</v>
      </c>
      <c r="E8" s="94" t="s">
        <v>343</v>
      </c>
      <c r="F8" s="95" t="s">
        <v>353</v>
      </c>
    </row>
    <row r="9" ht="28" customHeight="1" spans="1:6">
      <c r="A9" s="94" t="s">
        <v>354</v>
      </c>
      <c r="B9" s="94" t="s">
        <v>346</v>
      </c>
      <c r="C9" s="94" t="s">
        <v>351</v>
      </c>
      <c r="D9" s="94" t="s">
        <v>352</v>
      </c>
      <c r="E9" s="94" t="s">
        <v>343</v>
      </c>
      <c r="F9" s="95" t="s">
        <v>353</v>
      </c>
    </row>
    <row r="10" ht="28" customHeight="1" spans="1:6">
      <c r="A10" s="94" t="s">
        <v>355</v>
      </c>
      <c r="B10" s="94" t="s">
        <v>340</v>
      </c>
      <c r="C10" s="94" t="s">
        <v>356</v>
      </c>
      <c r="D10" s="94" t="s">
        <v>357</v>
      </c>
      <c r="E10" s="94" t="s">
        <v>343</v>
      </c>
      <c r="F10" s="95" t="s">
        <v>358</v>
      </c>
    </row>
    <row r="11" ht="28" customHeight="1" spans="1:6">
      <c r="A11" s="94" t="s">
        <v>359</v>
      </c>
      <c r="B11" s="94" t="s">
        <v>340</v>
      </c>
      <c r="C11" s="94" t="s">
        <v>360</v>
      </c>
      <c r="D11" s="94" t="s">
        <v>361</v>
      </c>
      <c r="E11" s="94" t="s">
        <v>343</v>
      </c>
      <c r="F11" s="95" t="s">
        <v>362</v>
      </c>
    </row>
    <row r="12" ht="28" customHeight="1" spans="1:6">
      <c r="A12" s="94" t="s">
        <v>363</v>
      </c>
      <c r="B12" s="94" t="s">
        <v>340</v>
      </c>
      <c r="C12" s="94" t="s">
        <v>360</v>
      </c>
      <c r="D12" s="94" t="s">
        <v>361</v>
      </c>
      <c r="E12" s="94" t="s">
        <v>343</v>
      </c>
      <c r="F12" s="95" t="s">
        <v>364</v>
      </c>
    </row>
    <row r="13" ht="28" customHeight="1" spans="1:6">
      <c r="A13" s="94" t="s">
        <v>365</v>
      </c>
      <c r="B13" s="94" t="s">
        <v>340</v>
      </c>
      <c r="C13" s="94" t="s">
        <v>366</v>
      </c>
      <c r="D13" s="94" t="s">
        <v>367</v>
      </c>
      <c r="E13" s="94" t="s">
        <v>343</v>
      </c>
      <c r="F13" s="95" t="s">
        <v>368</v>
      </c>
    </row>
    <row r="14" ht="28" customHeight="1" spans="1:6">
      <c r="A14" s="94" t="s">
        <v>369</v>
      </c>
      <c r="B14" s="94" t="s">
        <v>340</v>
      </c>
      <c r="C14" s="94" t="s">
        <v>370</v>
      </c>
      <c r="D14" s="94" t="s">
        <v>371</v>
      </c>
      <c r="E14" s="94" t="s">
        <v>343</v>
      </c>
      <c r="F14" s="95" t="s">
        <v>353</v>
      </c>
    </row>
    <row r="15" ht="28" customHeight="1" spans="1:6">
      <c r="A15" s="94" t="s">
        <v>372</v>
      </c>
      <c r="B15" s="94" t="s">
        <v>340</v>
      </c>
      <c r="C15" s="94" t="s">
        <v>366</v>
      </c>
      <c r="D15" s="94" t="s">
        <v>367</v>
      </c>
      <c r="E15" s="94" t="s">
        <v>343</v>
      </c>
      <c r="F15" s="95" t="s">
        <v>373</v>
      </c>
    </row>
    <row r="16" ht="28" customHeight="1" spans="1:6">
      <c r="A16" s="94" t="s">
        <v>374</v>
      </c>
      <c r="B16" s="94" t="s">
        <v>346</v>
      </c>
      <c r="C16" s="94" t="s">
        <v>375</v>
      </c>
      <c r="D16" s="94" t="s">
        <v>376</v>
      </c>
      <c r="E16" s="94" t="s">
        <v>343</v>
      </c>
      <c r="F16" s="95" t="s">
        <v>377</v>
      </c>
    </row>
    <row r="17" ht="28" customHeight="1" spans="1:6">
      <c r="A17" s="94" t="s">
        <v>378</v>
      </c>
      <c r="B17" s="94" t="s">
        <v>346</v>
      </c>
      <c r="C17" s="94" t="s">
        <v>379</v>
      </c>
      <c r="D17" s="94" t="s">
        <v>380</v>
      </c>
      <c r="E17" s="94" t="s">
        <v>381</v>
      </c>
      <c r="F17" s="95" t="s">
        <v>382</v>
      </c>
    </row>
    <row r="18" ht="28" customHeight="1" spans="1:6">
      <c r="A18" s="94" t="s">
        <v>383</v>
      </c>
      <c r="B18" s="94" t="s">
        <v>346</v>
      </c>
      <c r="C18" s="94" t="s">
        <v>347</v>
      </c>
      <c r="D18" s="94" t="s">
        <v>384</v>
      </c>
      <c r="E18" s="94" t="s">
        <v>381</v>
      </c>
      <c r="F18" s="95" t="s">
        <v>385</v>
      </c>
    </row>
    <row r="19" ht="28" customHeight="1" spans="1:6">
      <c r="A19" s="94" t="s">
        <v>386</v>
      </c>
      <c r="B19" s="94" t="s">
        <v>346</v>
      </c>
      <c r="C19" s="94" t="s">
        <v>347</v>
      </c>
      <c r="D19" s="94" t="s">
        <v>384</v>
      </c>
      <c r="E19" s="94" t="s">
        <v>381</v>
      </c>
      <c r="F19" s="95" t="s">
        <v>387</v>
      </c>
    </row>
    <row r="20" ht="28" customHeight="1" spans="1:6">
      <c r="A20" s="94" t="s">
        <v>388</v>
      </c>
      <c r="B20" s="94" t="s">
        <v>346</v>
      </c>
      <c r="C20" s="94" t="s">
        <v>347</v>
      </c>
      <c r="D20" s="94" t="s">
        <v>389</v>
      </c>
      <c r="E20" s="94" t="s">
        <v>343</v>
      </c>
      <c r="F20" s="95" t="s">
        <v>390</v>
      </c>
    </row>
    <row r="21" ht="28" customHeight="1" spans="1:6">
      <c r="A21" s="94" t="s">
        <v>391</v>
      </c>
      <c r="B21" s="94" t="s">
        <v>346</v>
      </c>
      <c r="C21" s="94" t="s">
        <v>379</v>
      </c>
      <c r="D21" s="94" t="s">
        <v>380</v>
      </c>
      <c r="E21" s="94" t="s">
        <v>381</v>
      </c>
      <c r="F21" s="95" t="s">
        <v>392</v>
      </c>
    </row>
    <row r="22" ht="28" customHeight="1" spans="1:6">
      <c r="A22" s="94" t="s">
        <v>393</v>
      </c>
      <c r="B22" s="94" t="s">
        <v>346</v>
      </c>
      <c r="C22" s="94" t="s">
        <v>394</v>
      </c>
      <c r="D22" s="94" t="s">
        <v>395</v>
      </c>
      <c r="E22" s="94" t="s">
        <v>343</v>
      </c>
      <c r="F22" s="95" t="s">
        <v>396</v>
      </c>
    </row>
    <row r="23" ht="28" customHeight="1" spans="1:6">
      <c r="A23" s="94" t="s">
        <v>397</v>
      </c>
      <c r="B23" s="94" t="s">
        <v>346</v>
      </c>
      <c r="C23" s="94" t="s">
        <v>379</v>
      </c>
      <c r="D23" s="94" t="s">
        <v>398</v>
      </c>
      <c r="E23" s="94" t="s">
        <v>381</v>
      </c>
      <c r="F23" s="95" t="s">
        <v>399</v>
      </c>
    </row>
    <row r="24" ht="28" customHeight="1" spans="1:6">
      <c r="A24" s="94" t="s">
        <v>400</v>
      </c>
      <c r="B24" s="94" t="s">
        <v>346</v>
      </c>
      <c r="C24" s="94" t="s">
        <v>401</v>
      </c>
      <c r="D24" s="94" t="s">
        <v>402</v>
      </c>
      <c r="E24" s="94" t="s">
        <v>343</v>
      </c>
      <c r="F24" s="95" t="s">
        <v>403</v>
      </c>
    </row>
    <row r="25" ht="28" customHeight="1" spans="1:6">
      <c r="A25" s="94" t="s">
        <v>404</v>
      </c>
      <c r="B25" s="94" t="s">
        <v>346</v>
      </c>
      <c r="C25" s="94" t="s">
        <v>375</v>
      </c>
      <c r="D25" s="94" t="s">
        <v>405</v>
      </c>
      <c r="E25" s="94" t="s">
        <v>343</v>
      </c>
      <c r="F25" s="95" t="s">
        <v>353</v>
      </c>
    </row>
    <row r="26" ht="28" customHeight="1" spans="1:6">
      <c r="A26" s="94" t="s">
        <v>406</v>
      </c>
      <c r="B26" s="94" t="s">
        <v>346</v>
      </c>
      <c r="C26" s="94" t="s">
        <v>347</v>
      </c>
      <c r="D26" s="94" t="s">
        <v>384</v>
      </c>
      <c r="E26" s="94" t="s">
        <v>343</v>
      </c>
      <c r="F26" s="95" t="s">
        <v>407</v>
      </c>
    </row>
    <row r="27" ht="28" customHeight="1" spans="1:6">
      <c r="A27" s="94" t="s">
        <v>408</v>
      </c>
      <c r="B27" s="94" t="s">
        <v>346</v>
      </c>
      <c r="C27" s="94" t="s">
        <v>375</v>
      </c>
      <c r="D27" s="94" t="s">
        <v>409</v>
      </c>
      <c r="E27" s="94" t="s">
        <v>343</v>
      </c>
      <c r="F27" s="95" t="s">
        <v>410</v>
      </c>
    </row>
    <row r="28" ht="28" customHeight="1" spans="1:6">
      <c r="A28" s="94" t="s">
        <v>411</v>
      </c>
      <c r="B28" s="94" t="s">
        <v>346</v>
      </c>
      <c r="C28" s="94" t="s">
        <v>412</v>
      </c>
      <c r="D28" s="94" t="s">
        <v>413</v>
      </c>
      <c r="E28" s="94" t="s">
        <v>343</v>
      </c>
      <c r="F28" s="95" t="s">
        <v>353</v>
      </c>
    </row>
    <row r="29" ht="28" customHeight="1" spans="1:6">
      <c r="A29" s="94" t="s">
        <v>414</v>
      </c>
      <c r="B29" s="94" t="s">
        <v>346</v>
      </c>
      <c r="C29" s="94" t="s">
        <v>415</v>
      </c>
      <c r="D29" s="94" t="s">
        <v>416</v>
      </c>
      <c r="E29" s="94" t="s">
        <v>343</v>
      </c>
      <c r="F29" s="95" t="s">
        <v>417</v>
      </c>
    </row>
    <row r="30" ht="28" customHeight="1" spans="1:6">
      <c r="A30" s="94" t="s">
        <v>418</v>
      </c>
      <c r="B30" s="94" t="s">
        <v>346</v>
      </c>
      <c r="C30" s="94" t="s">
        <v>415</v>
      </c>
      <c r="D30" s="94" t="s">
        <v>416</v>
      </c>
      <c r="E30" s="94" t="s">
        <v>381</v>
      </c>
      <c r="F30" s="95" t="s">
        <v>419</v>
      </c>
    </row>
    <row r="31" ht="28" customHeight="1" spans="1:6">
      <c r="A31" s="94" t="s">
        <v>420</v>
      </c>
      <c r="B31" s="94" t="s">
        <v>346</v>
      </c>
      <c r="C31" s="94" t="s">
        <v>347</v>
      </c>
      <c r="D31" s="94" t="s">
        <v>384</v>
      </c>
      <c r="E31" s="94" t="s">
        <v>381</v>
      </c>
      <c r="F31" s="95" t="s">
        <v>358</v>
      </c>
    </row>
    <row r="32" ht="28" customHeight="1" spans="1:6">
      <c r="A32" s="94" t="s">
        <v>421</v>
      </c>
      <c r="B32" s="94" t="s">
        <v>340</v>
      </c>
      <c r="C32" s="94" t="s">
        <v>356</v>
      </c>
      <c r="D32" s="94" t="s">
        <v>422</v>
      </c>
      <c r="E32" s="94" t="s">
        <v>343</v>
      </c>
      <c r="F32" s="95" t="s">
        <v>423</v>
      </c>
    </row>
    <row r="33" ht="28" customHeight="1" spans="1:6">
      <c r="A33" s="94" t="s">
        <v>424</v>
      </c>
      <c r="B33" s="94" t="s">
        <v>346</v>
      </c>
      <c r="C33" s="94" t="s">
        <v>347</v>
      </c>
      <c r="D33" s="94" t="s">
        <v>425</v>
      </c>
      <c r="E33" s="94" t="s">
        <v>343</v>
      </c>
      <c r="F33" s="95" t="s">
        <v>426</v>
      </c>
    </row>
    <row r="34" ht="28" customHeight="1" spans="1:6">
      <c r="A34" s="94" t="s">
        <v>427</v>
      </c>
      <c r="B34" s="94" t="s">
        <v>346</v>
      </c>
      <c r="C34" s="94" t="s">
        <v>375</v>
      </c>
      <c r="D34" s="94" t="s">
        <v>405</v>
      </c>
      <c r="E34" s="94" t="s">
        <v>343</v>
      </c>
      <c r="F34" s="95" t="s">
        <v>428</v>
      </c>
    </row>
    <row r="35" ht="28" customHeight="1" spans="1:6">
      <c r="A35" s="94" t="s">
        <v>429</v>
      </c>
      <c r="B35" s="94" t="s">
        <v>346</v>
      </c>
      <c r="C35" s="94" t="s">
        <v>375</v>
      </c>
      <c r="D35" s="94" t="s">
        <v>405</v>
      </c>
      <c r="E35" s="94" t="s">
        <v>343</v>
      </c>
      <c r="F35" s="95" t="s">
        <v>358</v>
      </c>
    </row>
    <row r="36" ht="28" customHeight="1" spans="1:6">
      <c r="A36" s="94" t="s">
        <v>430</v>
      </c>
      <c r="B36" s="94" t="s">
        <v>346</v>
      </c>
      <c r="C36" s="94" t="s">
        <v>375</v>
      </c>
      <c r="D36" s="94" t="s">
        <v>405</v>
      </c>
      <c r="E36" s="94" t="s">
        <v>343</v>
      </c>
      <c r="F36" s="95" t="s">
        <v>390</v>
      </c>
    </row>
  </sheetData>
  <mergeCells count="6">
    <mergeCell ref="A1:F1"/>
    <mergeCell ref="A2:B2"/>
    <mergeCell ref="B3:D3"/>
    <mergeCell ref="A3:A4"/>
    <mergeCell ref="E3:E4"/>
    <mergeCell ref="F3:F4"/>
  </mergeCells>
  <pageMargins left="0.75" right="0.75" top="1" bottom="1" header="0.51" footer="0.5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1385"/>
  <sheetViews>
    <sheetView workbookViewId="0">
      <selection activeCell="T25" sqref="T25"/>
    </sheetView>
  </sheetViews>
  <sheetFormatPr defaultColWidth="9" defaultRowHeight="14.25"/>
  <cols>
    <col min="1" max="1" width="4.78333333333333" customWidth="1"/>
    <col min="2" max="4" width="13.6416666666667" customWidth="1"/>
    <col min="5" max="5" width="10.2833333333333" customWidth="1"/>
    <col min="6" max="6" width="13.3583333333333" customWidth="1"/>
    <col min="7" max="8" width="13.6416666666667" style="27" customWidth="1"/>
    <col min="9" max="9" width="13.6416666666667" customWidth="1"/>
    <col min="10" max="10" width="13.6416666666667" style="28" customWidth="1"/>
    <col min="11" max="13" width="13.6416666666667" customWidth="1"/>
    <col min="14" max="14" width="6" customWidth="1"/>
    <col min="15" max="15" width="9.14166666666667" customWidth="1"/>
    <col min="16" max="16" width="7.28333333333333" customWidth="1"/>
  </cols>
  <sheetData>
    <row r="1" ht="28.75" customHeight="1" spans="2:16">
      <c r="B1" s="29" t="s">
        <v>431</v>
      </c>
      <c r="C1" s="29"/>
      <c r="D1" s="29"/>
      <c r="E1" s="29"/>
      <c r="F1" s="29"/>
      <c r="G1" s="30"/>
      <c r="H1" s="30"/>
      <c r="I1" s="29"/>
      <c r="J1" s="41"/>
      <c r="K1" s="29"/>
      <c r="L1" s="29"/>
      <c r="M1" s="29"/>
      <c r="N1" s="29"/>
      <c r="O1" s="29"/>
      <c r="P1" s="29"/>
    </row>
    <row r="2" ht="14.6" customHeight="1" spans="2:16">
      <c r="B2" s="31"/>
      <c r="C2" s="31"/>
      <c r="D2" s="31"/>
      <c r="E2" s="31"/>
      <c r="F2" s="31"/>
      <c r="G2" s="32"/>
      <c r="H2" s="32"/>
      <c r="I2" s="31"/>
      <c r="J2" s="31"/>
      <c r="K2" s="42"/>
      <c r="L2" s="42"/>
      <c r="M2" s="42"/>
      <c r="N2" s="42"/>
      <c r="O2" s="43" t="s">
        <v>331</v>
      </c>
      <c r="P2" s="43"/>
    </row>
    <row r="3" spans="2:16">
      <c r="B3" s="33" t="s">
        <v>432</v>
      </c>
      <c r="C3" s="33" t="s">
        <v>332</v>
      </c>
      <c r="D3" s="33" t="s">
        <v>433</v>
      </c>
      <c r="E3" s="33" t="s">
        <v>434</v>
      </c>
      <c r="F3" s="33" t="s">
        <v>435</v>
      </c>
      <c r="G3" s="34" t="s">
        <v>436</v>
      </c>
      <c r="H3" s="34" t="s">
        <v>437</v>
      </c>
      <c r="I3" s="33"/>
      <c r="J3" s="44" t="s">
        <v>438</v>
      </c>
      <c r="K3" s="33" t="s">
        <v>439</v>
      </c>
      <c r="L3" s="33" t="s">
        <v>440</v>
      </c>
      <c r="M3" s="33" t="s">
        <v>441</v>
      </c>
      <c r="N3" s="33" t="s">
        <v>442</v>
      </c>
      <c r="O3" s="33" t="s">
        <v>443</v>
      </c>
      <c r="P3" s="33" t="s">
        <v>444</v>
      </c>
    </row>
    <row r="4" spans="2:16">
      <c r="B4" s="33"/>
      <c r="C4" s="33"/>
      <c r="D4" s="33"/>
      <c r="E4" s="33"/>
      <c r="F4" s="33"/>
      <c r="G4" s="34"/>
      <c r="H4" s="34" t="s">
        <v>445</v>
      </c>
      <c r="I4" s="33" t="s">
        <v>326</v>
      </c>
      <c r="J4" s="44"/>
      <c r="K4" s="33"/>
      <c r="L4" s="33"/>
      <c r="M4" s="33"/>
      <c r="N4" s="33"/>
      <c r="O4" s="33"/>
      <c r="P4" s="33"/>
    </row>
    <row r="5" spans="2:16">
      <c r="B5" s="35" t="s">
        <v>446</v>
      </c>
      <c r="C5" s="36" t="s">
        <v>447</v>
      </c>
      <c r="D5" s="37" t="s">
        <v>448</v>
      </c>
      <c r="E5" s="37"/>
      <c r="F5" s="37"/>
      <c r="G5" s="38">
        <v>127.482261</v>
      </c>
      <c r="H5" s="39" t="s">
        <v>449</v>
      </c>
      <c r="I5" s="45"/>
      <c r="J5" s="37" t="s">
        <v>450</v>
      </c>
      <c r="K5" s="37" t="s">
        <v>451</v>
      </c>
      <c r="L5" s="37" t="s">
        <v>452</v>
      </c>
      <c r="M5" s="37" t="s">
        <v>453</v>
      </c>
      <c r="N5" s="37" t="s">
        <v>454</v>
      </c>
      <c r="O5" s="37" t="s">
        <v>455</v>
      </c>
      <c r="P5" s="37" t="s">
        <v>456</v>
      </c>
    </row>
    <row r="6" spans="2:16">
      <c r="B6" s="40"/>
      <c r="C6" s="36"/>
      <c r="D6" s="37"/>
      <c r="E6" s="37"/>
      <c r="F6" s="37"/>
      <c r="G6" s="38"/>
      <c r="H6" s="39"/>
      <c r="I6" s="45"/>
      <c r="J6" s="37"/>
      <c r="K6" s="37" t="s">
        <v>457</v>
      </c>
      <c r="L6" s="37" t="s">
        <v>458</v>
      </c>
      <c r="M6" s="37" t="s">
        <v>459</v>
      </c>
      <c r="N6" s="37" t="s">
        <v>460</v>
      </c>
      <c r="O6" s="37" t="s">
        <v>461</v>
      </c>
      <c r="P6" s="37" t="s">
        <v>462</v>
      </c>
    </row>
    <row r="7" spans="2:16">
      <c r="B7" s="40"/>
      <c r="C7" s="36"/>
      <c r="D7" s="37"/>
      <c r="E7" s="37"/>
      <c r="F7" s="37"/>
      <c r="G7" s="38"/>
      <c r="H7" s="39"/>
      <c r="I7" s="45"/>
      <c r="J7" s="37"/>
      <c r="K7" s="37" t="s">
        <v>457</v>
      </c>
      <c r="L7" s="37" t="s">
        <v>458</v>
      </c>
      <c r="M7" s="37" t="s">
        <v>463</v>
      </c>
      <c r="N7" s="37" t="s">
        <v>454</v>
      </c>
      <c r="O7" s="37" t="s">
        <v>455</v>
      </c>
      <c r="P7" s="37" t="s">
        <v>456</v>
      </c>
    </row>
    <row r="8" spans="2:16">
      <c r="B8" s="40"/>
      <c r="C8" s="36"/>
      <c r="D8" s="37"/>
      <c r="E8" s="37"/>
      <c r="F8" s="37"/>
      <c r="G8" s="38"/>
      <c r="H8" s="39"/>
      <c r="I8" s="45"/>
      <c r="J8" s="37"/>
      <c r="K8" s="37" t="s">
        <v>457</v>
      </c>
      <c r="L8" s="37" t="s">
        <v>464</v>
      </c>
      <c r="M8" s="37" t="s">
        <v>465</v>
      </c>
      <c r="N8" s="37" t="s">
        <v>454</v>
      </c>
      <c r="O8" s="37" t="s">
        <v>455</v>
      </c>
      <c r="P8" s="37" t="s">
        <v>456</v>
      </c>
    </row>
    <row r="9" spans="2:16">
      <c r="B9" s="40"/>
      <c r="C9" s="36" t="s">
        <v>339</v>
      </c>
      <c r="D9" s="37" t="s">
        <v>466</v>
      </c>
      <c r="E9" s="37"/>
      <c r="F9" s="37"/>
      <c r="G9" s="38">
        <v>254.928</v>
      </c>
      <c r="H9" s="39" t="s">
        <v>344</v>
      </c>
      <c r="I9" s="45"/>
      <c r="J9" s="37" t="s">
        <v>467</v>
      </c>
      <c r="K9" s="37" t="s">
        <v>457</v>
      </c>
      <c r="L9" s="37" t="s">
        <v>458</v>
      </c>
      <c r="M9" s="37" t="s">
        <v>468</v>
      </c>
      <c r="N9" s="37" t="s">
        <v>454</v>
      </c>
      <c r="O9" s="37" t="s">
        <v>469</v>
      </c>
      <c r="P9" s="37" t="s">
        <v>470</v>
      </c>
    </row>
    <row r="10" spans="2:16">
      <c r="B10" s="40"/>
      <c r="C10" s="36"/>
      <c r="D10" s="37"/>
      <c r="E10" s="37"/>
      <c r="F10" s="37"/>
      <c r="G10" s="38"/>
      <c r="H10" s="39"/>
      <c r="I10" s="45"/>
      <c r="J10" s="37"/>
      <c r="K10" s="37" t="s">
        <v>457</v>
      </c>
      <c r="L10" s="37" t="s">
        <v>464</v>
      </c>
      <c r="M10" s="37" t="s">
        <v>471</v>
      </c>
      <c r="N10" s="37" t="s">
        <v>472</v>
      </c>
      <c r="O10" s="37" t="s">
        <v>473</v>
      </c>
      <c r="P10" s="37" t="s">
        <v>456</v>
      </c>
    </row>
    <row r="11" spans="2:16">
      <c r="B11" s="40"/>
      <c r="C11" s="36"/>
      <c r="D11" s="37"/>
      <c r="E11" s="37"/>
      <c r="F11" s="37"/>
      <c r="G11" s="38"/>
      <c r="H11" s="39"/>
      <c r="I11" s="45"/>
      <c r="J11" s="37"/>
      <c r="K11" s="37" t="s">
        <v>457</v>
      </c>
      <c r="L11" s="37" t="s">
        <v>474</v>
      </c>
      <c r="M11" s="37" t="s">
        <v>475</v>
      </c>
      <c r="N11" s="37" t="s">
        <v>454</v>
      </c>
      <c r="O11" s="37" t="s">
        <v>476</v>
      </c>
      <c r="P11" s="37" t="s">
        <v>477</v>
      </c>
    </row>
    <row r="12" spans="2:16">
      <c r="B12" s="40"/>
      <c r="C12" s="36"/>
      <c r="D12" s="37"/>
      <c r="E12" s="37"/>
      <c r="F12" s="37"/>
      <c r="G12" s="38"/>
      <c r="H12" s="39"/>
      <c r="I12" s="45"/>
      <c r="J12" s="37"/>
      <c r="K12" s="37" t="s">
        <v>478</v>
      </c>
      <c r="L12" s="37" t="s">
        <v>479</v>
      </c>
      <c r="M12" s="37" t="s">
        <v>480</v>
      </c>
      <c r="N12" s="37" t="s">
        <v>460</v>
      </c>
      <c r="O12" s="37" t="s">
        <v>481</v>
      </c>
      <c r="P12" s="37" t="s">
        <v>482</v>
      </c>
    </row>
    <row r="13" ht="22.5" spans="2:16">
      <c r="B13" s="40"/>
      <c r="C13" s="36"/>
      <c r="D13" s="37"/>
      <c r="E13" s="37"/>
      <c r="F13" s="37"/>
      <c r="G13" s="38"/>
      <c r="H13" s="39"/>
      <c r="I13" s="45"/>
      <c r="J13" s="37"/>
      <c r="K13" s="37" t="s">
        <v>451</v>
      </c>
      <c r="L13" s="37" t="s">
        <v>452</v>
      </c>
      <c r="M13" s="37" t="s">
        <v>483</v>
      </c>
      <c r="N13" s="37" t="s">
        <v>454</v>
      </c>
      <c r="O13" s="37" t="s">
        <v>455</v>
      </c>
      <c r="P13" s="37" t="s">
        <v>456</v>
      </c>
    </row>
    <row r="14" ht="22.5" spans="2:16">
      <c r="B14" s="40"/>
      <c r="C14" s="36"/>
      <c r="D14" s="37"/>
      <c r="E14" s="37"/>
      <c r="F14" s="37"/>
      <c r="G14" s="38"/>
      <c r="H14" s="39"/>
      <c r="I14" s="45"/>
      <c r="J14" s="37"/>
      <c r="K14" s="37" t="s">
        <v>484</v>
      </c>
      <c r="L14" s="37" t="s">
        <v>485</v>
      </c>
      <c r="M14" s="37" t="s">
        <v>486</v>
      </c>
      <c r="N14" s="37" t="s">
        <v>472</v>
      </c>
      <c r="O14" s="37" t="s">
        <v>473</v>
      </c>
      <c r="P14" s="37" t="s">
        <v>456</v>
      </c>
    </row>
    <row r="15" ht="22.5" spans="2:16">
      <c r="B15" s="40"/>
      <c r="C15" s="36" t="s">
        <v>487</v>
      </c>
      <c r="D15" s="37" t="s">
        <v>448</v>
      </c>
      <c r="E15" s="37"/>
      <c r="F15" s="37"/>
      <c r="G15" s="38">
        <v>385</v>
      </c>
      <c r="H15" s="39" t="s">
        <v>488</v>
      </c>
      <c r="I15" s="45"/>
      <c r="J15" s="37" t="s">
        <v>489</v>
      </c>
      <c r="K15" s="37" t="s">
        <v>451</v>
      </c>
      <c r="L15" s="37" t="s">
        <v>452</v>
      </c>
      <c r="M15" s="37" t="s">
        <v>490</v>
      </c>
      <c r="N15" s="37" t="s">
        <v>491</v>
      </c>
      <c r="O15" s="37" t="s">
        <v>492</v>
      </c>
      <c r="P15" s="37"/>
    </row>
    <row r="16" spans="2:16">
      <c r="B16" s="40"/>
      <c r="C16" s="36"/>
      <c r="D16" s="37"/>
      <c r="E16" s="37"/>
      <c r="F16" s="37"/>
      <c r="G16" s="38"/>
      <c r="H16" s="39"/>
      <c r="I16" s="45"/>
      <c r="J16" s="37"/>
      <c r="K16" s="37" t="s">
        <v>451</v>
      </c>
      <c r="L16" s="37" t="s">
        <v>493</v>
      </c>
      <c r="M16" s="37" t="s">
        <v>494</v>
      </c>
      <c r="N16" s="37" t="s">
        <v>454</v>
      </c>
      <c r="O16" s="37" t="s">
        <v>495</v>
      </c>
      <c r="P16" s="37" t="s">
        <v>496</v>
      </c>
    </row>
    <row r="17" spans="2:16">
      <c r="B17" s="40"/>
      <c r="C17" s="36"/>
      <c r="D17" s="37"/>
      <c r="E17" s="37"/>
      <c r="F17" s="37"/>
      <c r="G17" s="38"/>
      <c r="H17" s="39"/>
      <c r="I17" s="45"/>
      <c r="J17" s="37"/>
      <c r="K17" s="37" t="s">
        <v>457</v>
      </c>
      <c r="L17" s="37" t="s">
        <v>458</v>
      </c>
      <c r="M17" s="37" t="s">
        <v>497</v>
      </c>
      <c r="N17" s="37" t="s">
        <v>472</v>
      </c>
      <c r="O17" s="37" t="s">
        <v>498</v>
      </c>
      <c r="P17" s="37" t="s">
        <v>499</v>
      </c>
    </row>
    <row r="18" spans="2:16">
      <c r="B18" s="40"/>
      <c r="C18" s="36"/>
      <c r="D18" s="37"/>
      <c r="E18" s="37"/>
      <c r="F18" s="37"/>
      <c r="G18" s="38"/>
      <c r="H18" s="39"/>
      <c r="I18" s="45"/>
      <c r="J18" s="37"/>
      <c r="K18" s="37" t="s">
        <v>457</v>
      </c>
      <c r="L18" s="37" t="s">
        <v>464</v>
      </c>
      <c r="M18" s="37" t="s">
        <v>500</v>
      </c>
      <c r="N18" s="37" t="s">
        <v>454</v>
      </c>
      <c r="O18" s="37" t="s">
        <v>455</v>
      </c>
      <c r="P18" s="37" t="s">
        <v>456</v>
      </c>
    </row>
    <row r="19" spans="2:16">
      <c r="B19" s="40"/>
      <c r="C19" s="36"/>
      <c r="D19" s="37"/>
      <c r="E19" s="37"/>
      <c r="F19" s="37"/>
      <c r="G19" s="38"/>
      <c r="H19" s="39"/>
      <c r="I19" s="45"/>
      <c r="J19" s="37"/>
      <c r="K19" s="37" t="s">
        <v>457</v>
      </c>
      <c r="L19" s="37" t="s">
        <v>474</v>
      </c>
      <c r="M19" s="37" t="s">
        <v>501</v>
      </c>
      <c r="N19" s="37" t="s">
        <v>491</v>
      </c>
      <c r="O19" s="37" t="s">
        <v>502</v>
      </c>
      <c r="P19" s="37"/>
    </row>
    <row r="20" ht="22.5" spans="2:16">
      <c r="B20" s="40"/>
      <c r="C20" s="36"/>
      <c r="D20" s="37"/>
      <c r="E20" s="37"/>
      <c r="F20" s="37"/>
      <c r="G20" s="38"/>
      <c r="H20" s="39"/>
      <c r="I20" s="45"/>
      <c r="J20" s="37"/>
      <c r="K20" s="37" t="s">
        <v>484</v>
      </c>
      <c r="L20" s="37" t="s">
        <v>485</v>
      </c>
      <c r="M20" s="37" t="s">
        <v>485</v>
      </c>
      <c r="N20" s="37" t="s">
        <v>472</v>
      </c>
      <c r="O20" s="37" t="s">
        <v>503</v>
      </c>
      <c r="P20" s="37" t="s">
        <v>456</v>
      </c>
    </row>
    <row r="21" ht="22.5" spans="2:16">
      <c r="B21" s="40"/>
      <c r="C21" s="36" t="s">
        <v>345</v>
      </c>
      <c r="D21" s="37" t="s">
        <v>448</v>
      </c>
      <c r="E21" s="37"/>
      <c r="F21" s="37"/>
      <c r="G21" s="38">
        <v>189</v>
      </c>
      <c r="H21" s="39" t="s">
        <v>349</v>
      </c>
      <c r="I21" s="45"/>
      <c r="J21" s="37" t="s">
        <v>504</v>
      </c>
      <c r="K21" s="37" t="s">
        <v>451</v>
      </c>
      <c r="L21" s="37" t="s">
        <v>505</v>
      </c>
      <c r="M21" s="37" t="s">
        <v>506</v>
      </c>
      <c r="N21" s="37" t="s">
        <v>491</v>
      </c>
      <c r="O21" s="37" t="s">
        <v>507</v>
      </c>
      <c r="P21" s="37"/>
    </row>
    <row r="22" spans="2:16">
      <c r="B22" s="40"/>
      <c r="C22" s="36"/>
      <c r="D22" s="37"/>
      <c r="E22" s="37"/>
      <c r="F22" s="37"/>
      <c r="G22" s="38"/>
      <c r="H22" s="39"/>
      <c r="I22" s="45"/>
      <c r="J22" s="37"/>
      <c r="K22" s="37" t="s">
        <v>451</v>
      </c>
      <c r="L22" s="37" t="s">
        <v>505</v>
      </c>
      <c r="M22" s="37" t="s">
        <v>508</v>
      </c>
      <c r="N22" s="37" t="s">
        <v>491</v>
      </c>
      <c r="O22" s="37" t="s">
        <v>509</v>
      </c>
      <c r="P22" s="37"/>
    </row>
    <row r="23" ht="22.5" spans="2:16">
      <c r="B23" s="40"/>
      <c r="C23" s="36"/>
      <c r="D23" s="37"/>
      <c r="E23" s="37"/>
      <c r="F23" s="37"/>
      <c r="G23" s="38"/>
      <c r="H23" s="39"/>
      <c r="I23" s="45"/>
      <c r="J23" s="37"/>
      <c r="K23" s="37" t="s">
        <v>451</v>
      </c>
      <c r="L23" s="37" t="s">
        <v>510</v>
      </c>
      <c r="M23" s="37" t="s">
        <v>511</v>
      </c>
      <c r="N23" s="37" t="s">
        <v>491</v>
      </c>
      <c r="O23" s="37" t="s">
        <v>511</v>
      </c>
      <c r="P23" s="37"/>
    </row>
    <row r="24" ht="33.75" spans="2:16">
      <c r="B24" s="40"/>
      <c r="C24" s="36"/>
      <c r="D24" s="37"/>
      <c r="E24" s="37"/>
      <c r="F24" s="37"/>
      <c r="G24" s="38"/>
      <c r="H24" s="39"/>
      <c r="I24" s="45"/>
      <c r="J24" s="37"/>
      <c r="K24" s="37" t="s">
        <v>451</v>
      </c>
      <c r="L24" s="37" t="s">
        <v>452</v>
      </c>
      <c r="M24" s="37" t="s">
        <v>512</v>
      </c>
      <c r="N24" s="37" t="s">
        <v>491</v>
      </c>
      <c r="O24" s="37" t="s">
        <v>513</v>
      </c>
      <c r="P24" s="37"/>
    </row>
    <row r="25" spans="2:16">
      <c r="B25" s="40"/>
      <c r="C25" s="36"/>
      <c r="D25" s="37"/>
      <c r="E25" s="37"/>
      <c r="F25" s="37"/>
      <c r="G25" s="38"/>
      <c r="H25" s="39"/>
      <c r="I25" s="45"/>
      <c r="J25" s="37"/>
      <c r="K25" s="37" t="s">
        <v>457</v>
      </c>
      <c r="L25" s="37" t="s">
        <v>464</v>
      </c>
      <c r="M25" s="37" t="s">
        <v>514</v>
      </c>
      <c r="N25" s="37" t="s">
        <v>472</v>
      </c>
      <c r="O25" s="37" t="s">
        <v>473</v>
      </c>
      <c r="P25" s="37" t="s">
        <v>456</v>
      </c>
    </row>
    <row r="26" ht="22.5" spans="2:16">
      <c r="B26" s="40"/>
      <c r="C26" s="36"/>
      <c r="D26" s="37"/>
      <c r="E26" s="37"/>
      <c r="F26" s="37"/>
      <c r="G26" s="38"/>
      <c r="H26" s="39"/>
      <c r="I26" s="45"/>
      <c r="J26" s="37"/>
      <c r="K26" s="37" t="s">
        <v>457</v>
      </c>
      <c r="L26" s="37" t="s">
        <v>464</v>
      </c>
      <c r="M26" s="37" t="s">
        <v>515</v>
      </c>
      <c r="N26" s="37" t="s">
        <v>454</v>
      </c>
      <c r="O26" s="37" t="s">
        <v>455</v>
      </c>
      <c r="P26" s="37" t="s">
        <v>456</v>
      </c>
    </row>
    <row r="27" ht="22.5" spans="2:16">
      <c r="B27" s="40"/>
      <c r="C27" s="36"/>
      <c r="D27" s="37"/>
      <c r="E27" s="37"/>
      <c r="F27" s="37"/>
      <c r="G27" s="38"/>
      <c r="H27" s="39"/>
      <c r="I27" s="45"/>
      <c r="J27" s="37"/>
      <c r="K27" s="37" t="s">
        <v>457</v>
      </c>
      <c r="L27" s="37" t="s">
        <v>464</v>
      </c>
      <c r="M27" s="37" t="s">
        <v>516</v>
      </c>
      <c r="N27" s="37" t="s">
        <v>454</v>
      </c>
      <c r="O27" s="37" t="s">
        <v>455</v>
      </c>
      <c r="P27" s="37" t="s">
        <v>456</v>
      </c>
    </row>
    <row r="28" ht="22.5" spans="2:16">
      <c r="B28" s="40"/>
      <c r="C28" s="36"/>
      <c r="D28" s="37"/>
      <c r="E28" s="37"/>
      <c r="F28" s="37"/>
      <c r="G28" s="38"/>
      <c r="H28" s="39"/>
      <c r="I28" s="45"/>
      <c r="J28" s="37"/>
      <c r="K28" s="37" t="s">
        <v>457</v>
      </c>
      <c r="L28" s="37" t="s">
        <v>464</v>
      </c>
      <c r="M28" s="37" t="s">
        <v>517</v>
      </c>
      <c r="N28" s="37" t="s">
        <v>454</v>
      </c>
      <c r="O28" s="37" t="s">
        <v>455</v>
      </c>
      <c r="P28" s="37" t="s">
        <v>456</v>
      </c>
    </row>
    <row r="29" ht="22.5" spans="2:16">
      <c r="B29" s="40"/>
      <c r="C29" s="36"/>
      <c r="D29" s="37"/>
      <c r="E29" s="37"/>
      <c r="F29" s="37"/>
      <c r="G29" s="38"/>
      <c r="H29" s="39"/>
      <c r="I29" s="45"/>
      <c r="J29" s="37"/>
      <c r="K29" s="37" t="s">
        <v>457</v>
      </c>
      <c r="L29" s="37" t="s">
        <v>464</v>
      </c>
      <c r="M29" s="37" t="s">
        <v>518</v>
      </c>
      <c r="N29" s="37" t="s">
        <v>472</v>
      </c>
      <c r="O29" s="37" t="s">
        <v>473</v>
      </c>
      <c r="P29" s="37" t="s">
        <v>456</v>
      </c>
    </row>
    <row r="30" spans="2:16">
      <c r="B30" s="40"/>
      <c r="C30" s="36"/>
      <c r="D30" s="37"/>
      <c r="E30" s="37"/>
      <c r="F30" s="37"/>
      <c r="G30" s="38"/>
      <c r="H30" s="39"/>
      <c r="I30" s="45"/>
      <c r="J30" s="37"/>
      <c r="K30" s="37" t="s">
        <v>457</v>
      </c>
      <c r="L30" s="37" t="s">
        <v>474</v>
      </c>
      <c r="M30" s="37" t="s">
        <v>519</v>
      </c>
      <c r="N30" s="37" t="s">
        <v>491</v>
      </c>
      <c r="O30" s="37" t="s">
        <v>520</v>
      </c>
      <c r="P30" s="37"/>
    </row>
    <row r="31" spans="2:16">
      <c r="B31" s="40"/>
      <c r="C31" s="36"/>
      <c r="D31" s="37"/>
      <c r="E31" s="37"/>
      <c r="F31" s="37"/>
      <c r="G31" s="38"/>
      <c r="H31" s="39"/>
      <c r="I31" s="45"/>
      <c r="J31" s="37"/>
      <c r="K31" s="37" t="s">
        <v>457</v>
      </c>
      <c r="L31" s="37" t="s">
        <v>474</v>
      </c>
      <c r="M31" s="37" t="s">
        <v>521</v>
      </c>
      <c r="N31" s="37" t="s">
        <v>491</v>
      </c>
      <c r="O31" s="37" t="s">
        <v>522</v>
      </c>
      <c r="P31" s="37"/>
    </row>
    <row r="32" ht="22.5" spans="2:16">
      <c r="B32" s="40"/>
      <c r="C32" s="36"/>
      <c r="D32" s="37"/>
      <c r="E32" s="37"/>
      <c r="F32" s="37"/>
      <c r="G32" s="38"/>
      <c r="H32" s="39"/>
      <c r="I32" s="45"/>
      <c r="J32" s="37"/>
      <c r="K32" s="37" t="s">
        <v>457</v>
      </c>
      <c r="L32" s="37" t="s">
        <v>458</v>
      </c>
      <c r="M32" s="37" t="s">
        <v>523</v>
      </c>
      <c r="N32" s="37" t="s">
        <v>454</v>
      </c>
      <c r="O32" s="37" t="s">
        <v>524</v>
      </c>
      <c r="P32" s="37" t="s">
        <v>525</v>
      </c>
    </row>
    <row r="33" spans="2:16">
      <c r="B33" s="40"/>
      <c r="C33" s="36"/>
      <c r="D33" s="37"/>
      <c r="E33" s="37"/>
      <c r="F33" s="37"/>
      <c r="G33" s="38"/>
      <c r="H33" s="39"/>
      <c r="I33" s="45"/>
      <c r="J33" s="37"/>
      <c r="K33" s="37" t="s">
        <v>457</v>
      </c>
      <c r="L33" s="37" t="s">
        <v>458</v>
      </c>
      <c r="M33" s="37" t="s">
        <v>526</v>
      </c>
      <c r="N33" s="37" t="s">
        <v>472</v>
      </c>
      <c r="O33" s="37" t="s">
        <v>527</v>
      </c>
      <c r="P33" s="37" t="s">
        <v>528</v>
      </c>
    </row>
    <row r="34" spans="2:16">
      <c r="B34" s="40"/>
      <c r="C34" s="36"/>
      <c r="D34" s="37"/>
      <c r="E34" s="37"/>
      <c r="F34" s="37"/>
      <c r="G34" s="38"/>
      <c r="H34" s="39"/>
      <c r="I34" s="45"/>
      <c r="J34" s="37"/>
      <c r="K34" s="37" t="s">
        <v>478</v>
      </c>
      <c r="L34" s="37" t="s">
        <v>479</v>
      </c>
      <c r="M34" s="37" t="s">
        <v>529</v>
      </c>
      <c r="N34" s="37" t="s">
        <v>460</v>
      </c>
      <c r="O34" s="37" t="s">
        <v>530</v>
      </c>
      <c r="P34" s="37" t="s">
        <v>531</v>
      </c>
    </row>
    <row r="35" ht="22.5" spans="2:16">
      <c r="B35" s="40"/>
      <c r="C35" s="36"/>
      <c r="D35" s="37"/>
      <c r="E35" s="37"/>
      <c r="F35" s="37"/>
      <c r="G35" s="38"/>
      <c r="H35" s="39"/>
      <c r="I35" s="45"/>
      <c r="J35" s="37"/>
      <c r="K35" s="37" t="s">
        <v>484</v>
      </c>
      <c r="L35" s="37" t="s">
        <v>485</v>
      </c>
      <c r="M35" s="37" t="s">
        <v>532</v>
      </c>
      <c r="N35" s="37" t="s">
        <v>472</v>
      </c>
      <c r="O35" s="37" t="s">
        <v>533</v>
      </c>
      <c r="P35" s="37" t="s">
        <v>456</v>
      </c>
    </row>
    <row r="36" spans="2:16">
      <c r="B36" s="40"/>
      <c r="C36" s="36" t="s">
        <v>534</v>
      </c>
      <c r="D36" s="37" t="s">
        <v>448</v>
      </c>
      <c r="E36" s="37"/>
      <c r="F36" s="37"/>
      <c r="G36" s="38">
        <v>9.415884</v>
      </c>
      <c r="H36" s="39" t="s">
        <v>535</v>
      </c>
      <c r="I36" s="45"/>
      <c r="J36" s="37" t="s">
        <v>536</v>
      </c>
      <c r="K36" s="37" t="s">
        <v>457</v>
      </c>
      <c r="L36" s="37" t="s">
        <v>458</v>
      </c>
      <c r="M36" s="37" t="s">
        <v>537</v>
      </c>
      <c r="N36" s="37" t="s">
        <v>454</v>
      </c>
      <c r="O36" s="37" t="s">
        <v>476</v>
      </c>
      <c r="P36" s="37" t="s">
        <v>477</v>
      </c>
    </row>
    <row r="37" spans="2:16">
      <c r="B37" s="40"/>
      <c r="C37" s="36"/>
      <c r="D37" s="37"/>
      <c r="E37" s="37"/>
      <c r="F37" s="37"/>
      <c r="G37" s="38"/>
      <c r="H37" s="39"/>
      <c r="I37" s="45"/>
      <c r="J37" s="37"/>
      <c r="K37" s="37" t="s">
        <v>457</v>
      </c>
      <c r="L37" s="37" t="s">
        <v>458</v>
      </c>
      <c r="M37" s="37" t="s">
        <v>538</v>
      </c>
      <c r="N37" s="37" t="s">
        <v>454</v>
      </c>
      <c r="O37" s="37" t="s">
        <v>539</v>
      </c>
      <c r="P37" s="37" t="s">
        <v>499</v>
      </c>
    </row>
    <row r="38" ht="22.5" spans="2:16">
      <c r="B38" s="40"/>
      <c r="C38" s="36"/>
      <c r="D38" s="37"/>
      <c r="E38" s="37"/>
      <c r="F38" s="37"/>
      <c r="G38" s="38"/>
      <c r="H38" s="39"/>
      <c r="I38" s="45"/>
      <c r="J38" s="37"/>
      <c r="K38" s="37" t="s">
        <v>457</v>
      </c>
      <c r="L38" s="37" t="s">
        <v>474</v>
      </c>
      <c r="M38" s="37" t="s">
        <v>540</v>
      </c>
      <c r="N38" s="37" t="s">
        <v>491</v>
      </c>
      <c r="O38" s="37" t="s">
        <v>541</v>
      </c>
      <c r="P38" s="37"/>
    </row>
    <row r="39" spans="2:16">
      <c r="B39" s="40"/>
      <c r="C39" s="36"/>
      <c r="D39" s="37"/>
      <c r="E39" s="37"/>
      <c r="F39" s="37"/>
      <c r="G39" s="38"/>
      <c r="H39" s="39"/>
      <c r="I39" s="45"/>
      <c r="J39" s="37"/>
      <c r="K39" s="37" t="s">
        <v>457</v>
      </c>
      <c r="L39" s="37" t="s">
        <v>464</v>
      </c>
      <c r="M39" s="37" t="s">
        <v>542</v>
      </c>
      <c r="N39" s="37" t="s">
        <v>454</v>
      </c>
      <c r="O39" s="37" t="s">
        <v>543</v>
      </c>
      <c r="P39" s="37" t="s">
        <v>482</v>
      </c>
    </row>
    <row r="40" ht="22.5" spans="2:16">
      <c r="B40" s="40"/>
      <c r="C40" s="36"/>
      <c r="D40" s="37"/>
      <c r="E40" s="37"/>
      <c r="F40" s="37"/>
      <c r="G40" s="38"/>
      <c r="H40" s="39"/>
      <c r="I40" s="45"/>
      <c r="J40" s="37"/>
      <c r="K40" s="37" t="s">
        <v>451</v>
      </c>
      <c r="L40" s="37" t="s">
        <v>510</v>
      </c>
      <c r="M40" s="37" t="s">
        <v>544</v>
      </c>
      <c r="N40" s="37" t="s">
        <v>491</v>
      </c>
      <c r="O40" s="37" t="s">
        <v>545</v>
      </c>
      <c r="P40" s="37"/>
    </row>
    <row r="41" spans="2:16">
      <c r="B41" s="40"/>
      <c r="C41" s="36"/>
      <c r="D41" s="37"/>
      <c r="E41" s="37"/>
      <c r="F41" s="37"/>
      <c r="G41" s="38"/>
      <c r="H41" s="39"/>
      <c r="I41" s="45"/>
      <c r="J41" s="37"/>
      <c r="K41" s="37" t="s">
        <v>451</v>
      </c>
      <c r="L41" s="37" t="s">
        <v>505</v>
      </c>
      <c r="M41" s="37" t="s">
        <v>546</v>
      </c>
      <c r="N41" s="37" t="s">
        <v>491</v>
      </c>
      <c r="O41" s="37" t="s">
        <v>492</v>
      </c>
      <c r="P41" s="37"/>
    </row>
    <row r="42" ht="22.5" spans="2:16">
      <c r="B42" s="40"/>
      <c r="C42" s="36"/>
      <c r="D42" s="37"/>
      <c r="E42" s="37"/>
      <c r="F42" s="37"/>
      <c r="G42" s="38"/>
      <c r="H42" s="39"/>
      <c r="I42" s="45"/>
      <c r="J42" s="37"/>
      <c r="K42" s="37" t="s">
        <v>484</v>
      </c>
      <c r="L42" s="37" t="s">
        <v>485</v>
      </c>
      <c r="M42" s="37" t="s">
        <v>547</v>
      </c>
      <c r="N42" s="37" t="s">
        <v>454</v>
      </c>
      <c r="O42" s="37" t="s">
        <v>455</v>
      </c>
      <c r="P42" s="37" t="s">
        <v>456</v>
      </c>
    </row>
    <row r="43" spans="2:16">
      <c r="B43" s="40"/>
      <c r="C43" s="36"/>
      <c r="D43" s="37"/>
      <c r="E43" s="37"/>
      <c r="F43" s="37"/>
      <c r="G43" s="38"/>
      <c r="H43" s="39"/>
      <c r="I43" s="45"/>
      <c r="J43" s="37"/>
      <c r="K43" s="37" t="s">
        <v>478</v>
      </c>
      <c r="L43" s="37" t="s">
        <v>479</v>
      </c>
      <c r="M43" s="37" t="s">
        <v>494</v>
      </c>
      <c r="N43" s="37" t="s">
        <v>460</v>
      </c>
      <c r="O43" s="37" t="s">
        <v>548</v>
      </c>
      <c r="P43" s="37" t="s">
        <v>482</v>
      </c>
    </row>
    <row r="44" ht="22.5" spans="2:16">
      <c r="B44" s="40"/>
      <c r="C44" s="36" t="s">
        <v>549</v>
      </c>
      <c r="D44" s="37" t="s">
        <v>448</v>
      </c>
      <c r="E44" s="37"/>
      <c r="F44" s="37"/>
      <c r="G44" s="38">
        <v>50</v>
      </c>
      <c r="H44" s="39" t="s">
        <v>377</v>
      </c>
      <c r="I44" s="45"/>
      <c r="J44" s="37" t="s">
        <v>550</v>
      </c>
      <c r="K44" s="37" t="s">
        <v>484</v>
      </c>
      <c r="L44" s="37" t="s">
        <v>485</v>
      </c>
      <c r="M44" s="37" t="s">
        <v>551</v>
      </c>
      <c r="N44" s="37" t="s">
        <v>472</v>
      </c>
      <c r="O44" s="37" t="s">
        <v>503</v>
      </c>
      <c r="P44" s="37" t="s">
        <v>456</v>
      </c>
    </row>
    <row r="45" ht="22.5" spans="2:16">
      <c r="B45" s="40"/>
      <c r="C45" s="36"/>
      <c r="D45" s="37"/>
      <c r="E45" s="37"/>
      <c r="F45" s="37"/>
      <c r="G45" s="38"/>
      <c r="H45" s="39"/>
      <c r="I45" s="45"/>
      <c r="J45" s="37"/>
      <c r="K45" s="37" t="s">
        <v>484</v>
      </c>
      <c r="L45" s="37" t="s">
        <v>485</v>
      </c>
      <c r="M45" s="37" t="s">
        <v>552</v>
      </c>
      <c r="N45" s="37" t="s">
        <v>472</v>
      </c>
      <c r="O45" s="37" t="s">
        <v>503</v>
      </c>
      <c r="P45" s="37" t="s">
        <v>456</v>
      </c>
    </row>
    <row r="46" ht="22.5" spans="2:16">
      <c r="B46" s="40"/>
      <c r="C46" s="36"/>
      <c r="D46" s="37"/>
      <c r="E46" s="37"/>
      <c r="F46" s="37"/>
      <c r="G46" s="38"/>
      <c r="H46" s="39"/>
      <c r="I46" s="45"/>
      <c r="J46" s="37"/>
      <c r="K46" s="37" t="s">
        <v>457</v>
      </c>
      <c r="L46" s="37" t="s">
        <v>474</v>
      </c>
      <c r="M46" s="37" t="s">
        <v>553</v>
      </c>
      <c r="N46" s="37" t="s">
        <v>491</v>
      </c>
      <c r="O46" s="37" t="s">
        <v>554</v>
      </c>
      <c r="P46" s="37"/>
    </row>
    <row r="47" ht="22.5" spans="2:16">
      <c r="B47" s="40"/>
      <c r="C47" s="36"/>
      <c r="D47" s="37"/>
      <c r="E47" s="37"/>
      <c r="F47" s="37"/>
      <c r="G47" s="38"/>
      <c r="H47" s="39"/>
      <c r="I47" s="45"/>
      <c r="J47" s="37"/>
      <c r="K47" s="37" t="s">
        <v>457</v>
      </c>
      <c r="L47" s="37" t="s">
        <v>464</v>
      </c>
      <c r="M47" s="37" t="s">
        <v>540</v>
      </c>
      <c r="N47" s="37" t="s">
        <v>491</v>
      </c>
      <c r="O47" s="37" t="s">
        <v>555</v>
      </c>
      <c r="P47" s="37"/>
    </row>
    <row r="48" spans="2:16">
      <c r="B48" s="40"/>
      <c r="C48" s="36"/>
      <c r="D48" s="37"/>
      <c r="E48" s="37"/>
      <c r="F48" s="37"/>
      <c r="G48" s="38"/>
      <c r="H48" s="39"/>
      <c r="I48" s="45"/>
      <c r="J48" s="37"/>
      <c r="K48" s="37" t="s">
        <v>457</v>
      </c>
      <c r="L48" s="37" t="s">
        <v>458</v>
      </c>
      <c r="M48" s="37" t="s">
        <v>556</v>
      </c>
      <c r="N48" s="37" t="s">
        <v>454</v>
      </c>
      <c r="O48" s="37" t="s">
        <v>461</v>
      </c>
      <c r="P48" s="37" t="s">
        <v>499</v>
      </c>
    </row>
    <row r="49" spans="2:16">
      <c r="B49" s="40"/>
      <c r="C49" s="36"/>
      <c r="D49" s="37"/>
      <c r="E49" s="37"/>
      <c r="F49" s="37"/>
      <c r="G49" s="38"/>
      <c r="H49" s="39"/>
      <c r="I49" s="45"/>
      <c r="J49" s="37"/>
      <c r="K49" s="37" t="s">
        <v>457</v>
      </c>
      <c r="L49" s="37" t="s">
        <v>458</v>
      </c>
      <c r="M49" s="37" t="s">
        <v>557</v>
      </c>
      <c r="N49" s="37" t="s">
        <v>454</v>
      </c>
      <c r="O49" s="37" t="s">
        <v>476</v>
      </c>
      <c r="P49" s="37" t="s">
        <v>477</v>
      </c>
    </row>
    <row r="50" spans="2:16">
      <c r="B50" s="40"/>
      <c r="C50" s="36"/>
      <c r="D50" s="37"/>
      <c r="E50" s="37"/>
      <c r="F50" s="37"/>
      <c r="G50" s="38"/>
      <c r="H50" s="39"/>
      <c r="I50" s="45"/>
      <c r="J50" s="37"/>
      <c r="K50" s="37" t="s">
        <v>478</v>
      </c>
      <c r="L50" s="37" t="s">
        <v>479</v>
      </c>
      <c r="M50" s="37" t="s">
        <v>558</v>
      </c>
      <c r="N50" s="37" t="s">
        <v>454</v>
      </c>
      <c r="O50" s="37" t="s">
        <v>559</v>
      </c>
      <c r="P50" s="37" t="s">
        <v>482</v>
      </c>
    </row>
    <row r="51" spans="2:16">
      <c r="B51" s="40"/>
      <c r="C51" s="36"/>
      <c r="D51" s="37"/>
      <c r="E51" s="37"/>
      <c r="F51" s="37"/>
      <c r="G51" s="38"/>
      <c r="H51" s="39"/>
      <c r="I51" s="45"/>
      <c r="J51" s="37"/>
      <c r="K51" s="37" t="s">
        <v>478</v>
      </c>
      <c r="L51" s="37" t="s">
        <v>479</v>
      </c>
      <c r="M51" s="37" t="s">
        <v>494</v>
      </c>
      <c r="N51" s="37" t="s">
        <v>454</v>
      </c>
      <c r="O51" s="37" t="s">
        <v>560</v>
      </c>
      <c r="P51" s="37" t="s">
        <v>531</v>
      </c>
    </row>
    <row r="52" ht="22.5" spans="2:16">
      <c r="B52" s="40"/>
      <c r="C52" s="36"/>
      <c r="D52" s="37"/>
      <c r="E52" s="37"/>
      <c r="F52" s="37"/>
      <c r="G52" s="38"/>
      <c r="H52" s="39"/>
      <c r="I52" s="45"/>
      <c r="J52" s="37"/>
      <c r="K52" s="37" t="s">
        <v>451</v>
      </c>
      <c r="L52" s="37" t="s">
        <v>452</v>
      </c>
      <c r="M52" s="37" t="s">
        <v>561</v>
      </c>
      <c r="N52" s="37" t="s">
        <v>491</v>
      </c>
      <c r="O52" s="37" t="s">
        <v>562</v>
      </c>
      <c r="P52" s="37"/>
    </row>
    <row r="53" ht="22.5" spans="2:16">
      <c r="B53" s="40"/>
      <c r="C53" s="36" t="s">
        <v>563</v>
      </c>
      <c r="D53" s="37" t="s">
        <v>448</v>
      </c>
      <c r="E53" s="37"/>
      <c r="F53" s="37"/>
      <c r="G53" s="38">
        <v>33.227913</v>
      </c>
      <c r="H53" s="39" t="s">
        <v>564</v>
      </c>
      <c r="I53" s="45"/>
      <c r="J53" s="37" t="s">
        <v>565</v>
      </c>
      <c r="K53" s="37" t="s">
        <v>457</v>
      </c>
      <c r="L53" s="37" t="s">
        <v>458</v>
      </c>
      <c r="M53" s="37" t="s">
        <v>566</v>
      </c>
      <c r="N53" s="37" t="s">
        <v>454</v>
      </c>
      <c r="O53" s="37" t="s">
        <v>567</v>
      </c>
      <c r="P53" s="37" t="s">
        <v>525</v>
      </c>
    </row>
    <row r="54" ht="22.5" spans="2:16">
      <c r="B54" s="40"/>
      <c r="C54" s="36"/>
      <c r="D54" s="37"/>
      <c r="E54" s="37"/>
      <c r="F54" s="37"/>
      <c r="G54" s="38"/>
      <c r="H54" s="39"/>
      <c r="I54" s="45"/>
      <c r="J54" s="37"/>
      <c r="K54" s="37" t="s">
        <v>457</v>
      </c>
      <c r="L54" s="37" t="s">
        <v>474</v>
      </c>
      <c r="M54" s="37" t="s">
        <v>568</v>
      </c>
      <c r="N54" s="37" t="s">
        <v>491</v>
      </c>
      <c r="O54" s="37" t="s">
        <v>569</v>
      </c>
      <c r="P54" s="37"/>
    </row>
    <row r="55" spans="2:16">
      <c r="B55" s="40"/>
      <c r="C55" s="36"/>
      <c r="D55" s="37"/>
      <c r="E55" s="37"/>
      <c r="F55" s="37"/>
      <c r="G55" s="38"/>
      <c r="H55" s="39"/>
      <c r="I55" s="45"/>
      <c r="J55" s="37"/>
      <c r="K55" s="37" t="s">
        <v>457</v>
      </c>
      <c r="L55" s="37" t="s">
        <v>464</v>
      </c>
      <c r="M55" s="37" t="s">
        <v>570</v>
      </c>
      <c r="N55" s="37" t="s">
        <v>454</v>
      </c>
      <c r="O55" s="37" t="s">
        <v>455</v>
      </c>
      <c r="P55" s="37" t="s">
        <v>456</v>
      </c>
    </row>
    <row r="56" ht="56.25" spans="2:16">
      <c r="B56" s="40"/>
      <c r="C56" s="36"/>
      <c r="D56" s="37"/>
      <c r="E56" s="37"/>
      <c r="F56" s="37"/>
      <c r="G56" s="38"/>
      <c r="H56" s="39"/>
      <c r="I56" s="45"/>
      <c r="J56" s="37"/>
      <c r="K56" s="37" t="s">
        <v>451</v>
      </c>
      <c r="L56" s="37" t="s">
        <v>452</v>
      </c>
      <c r="M56" s="37" t="s">
        <v>571</v>
      </c>
      <c r="N56" s="37" t="s">
        <v>491</v>
      </c>
      <c r="O56" s="37" t="s">
        <v>572</v>
      </c>
      <c r="P56" s="37"/>
    </row>
    <row r="57" ht="22.5" spans="2:16">
      <c r="B57" s="40"/>
      <c r="C57" s="36"/>
      <c r="D57" s="37"/>
      <c r="E57" s="37"/>
      <c r="F57" s="37"/>
      <c r="G57" s="38"/>
      <c r="H57" s="39"/>
      <c r="I57" s="45"/>
      <c r="J57" s="37"/>
      <c r="K57" s="37" t="s">
        <v>484</v>
      </c>
      <c r="L57" s="37" t="s">
        <v>485</v>
      </c>
      <c r="M57" s="37" t="s">
        <v>573</v>
      </c>
      <c r="N57" s="37" t="s">
        <v>472</v>
      </c>
      <c r="O57" s="37" t="s">
        <v>473</v>
      </c>
      <c r="P57" s="37" t="s">
        <v>456</v>
      </c>
    </row>
    <row r="58" spans="2:16">
      <c r="B58" s="40"/>
      <c r="C58" s="36"/>
      <c r="D58" s="37"/>
      <c r="E58" s="37"/>
      <c r="F58" s="37"/>
      <c r="G58" s="38"/>
      <c r="H58" s="39"/>
      <c r="I58" s="45"/>
      <c r="J58" s="37"/>
      <c r="K58" s="37" t="s">
        <v>478</v>
      </c>
      <c r="L58" s="37" t="s">
        <v>479</v>
      </c>
      <c r="M58" s="37" t="s">
        <v>494</v>
      </c>
      <c r="N58" s="37" t="s">
        <v>460</v>
      </c>
      <c r="O58" s="37" t="s">
        <v>574</v>
      </c>
      <c r="P58" s="37" t="s">
        <v>482</v>
      </c>
    </row>
    <row r="59" spans="2:16">
      <c r="B59" s="40"/>
      <c r="C59" s="36" t="s">
        <v>575</v>
      </c>
      <c r="D59" s="37" t="s">
        <v>448</v>
      </c>
      <c r="E59" s="37"/>
      <c r="F59" s="37"/>
      <c r="G59" s="38">
        <v>0.95</v>
      </c>
      <c r="H59" s="39" t="s">
        <v>576</v>
      </c>
      <c r="I59" s="45"/>
      <c r="J59" s="37" t="s">
        <v>577</v>
      </c>
      <c r="K59" s="37" t="s">
        <v>478</v>
      </c>
      <c r="L59" s="37" t="s">
        <v>479</v>
      </c>
      <c r="M59" s="37" t="s">
        <v>578</v>
      </c>
      <c r="N59" s="37" t="s">
        <v>460</v>
      </c>
      <c r="O59" s="37" t="s">
        <v>579</v>
      </c>
      <c r="P59" s="37" t="s">
        <v>482</v>
      </c>
    </row>
    <row r="60" spans="2:16">
      <c r="B60" s="40"/>
      <c r="C60" s="36"/>
      <c r="D60" s="37"/>
      <c r="E60" s="37"/>
      <c r="F60" s="37"/>
      <c r="G60" s="38"/>
      <c r="H60" s="39"/>
      <c r="I60" s="45"/>
      <c r="J60" s="37"/>
      <c r="K60" s="37" t="s">
        <v>457</v>
      </c>
      <c r="L60" s="37" t="s">
        <v>474</v>
      </c>
      <c r="M60" s="37" t="s">
        <v>580</v>
      </c>
      <c r="N60" s="37" t="s">
        <v>491</v>
      </c>
      <c r="O60" s="37" t="s">
        <v>581</v>
      </c>
      <c r="P60" s="37"/>
    </row>
    <row r="61" spans="2:16">
      <c r="B61" s="40"/>
      <c r="C61" s="36"/>
      <c r="D61" s="37"/>
      <c r="E61" s="37"/>
      <c r="F61" s="37"/>
      <c r="G61" s="38"/>
      <c r="H61" s="39"/>
      <c r="I61" s="45"/>
      <c r="J61" s="37"/>
      <c r="K61" s="37" t="s">
        <v>457</v>
      </c>
      <c r="L61" s="37" t="s">
        <v>458</v>
      </c>
      <c r="M61" s="37" t="s">
        <v>582</v>
      </c>
      <c r="N61" s="37" t="s">
        <v>454</v>
      </c>
      <c r="O61" s="37" t="s">
        <v>567</v>
      </c>
      <c r="P61" s="37" t="s">
        <v>499</v>
      </c>
    </row>
    <row r="62" spans="2:16">
      <c r="B62" s="40"/>
      <c r="C62" s="36"/>
      <c r="D62" s="37"/>
      <c r="E62" s="37"/>
      <c r="F62" s="37"/>
      <c r="G62" s="38"/>
      <c r="H62" s="39"/>
      <c r="I62" s="45"/>
      <c r="J62" s="37"/>
      <c r="K62" s="37" t="s">
        <v>457</v>
      </c>
      <c r="L62" s="37" t="s">
        <v>464</v>
      </c>
      <c r="M62" s="37" t="s">
        <v>583</v>
      </c>
      <c r="N62" s="37" t="s">
        <v>454</v>
      </c>
      <c r="O62" s="37" t="s">
        <v>455</v>
      </c>
      <c r="P62" s="37" t="s">
        <v>456</v>
      </c>
    </row>
    <row r="63" ht="22.5" spans="2:16">
      <c r="B63" s="40"/>
      <c r="C63" s="36"/>
      <c r="D63" s="37"/>
      <c r="E63" s="37"/>
      <c r="F63" s="37"/>
      <c r="G63" s="38"/>
      <c r="H63" s="39"/>
      <c r="I63" s="45"/>
      <c r="J63" s="37"/>
      <c r="K63" s="37" t="s">
        <v>484</v>
      </c>
      <c r="L63" s="37" t="s">
        <v>485</v>
      </c>
      <c r="M63" s="37" t="s">
        <v>584</v>
      </c>
      <c r="N63" s="37" t="s">
        <v>472</v>
      </c>
      <c r="O63" s="37" t="s">
        <v>473</v>
      </c>
      <c r="P63" s="37" t="s">
        <v>456</v>
      </c>
    </row>
    <row r="64" ht="33.75" spans="2:16">
      <c r="B64" s="40"/>
      <c r="C64" s="36"/>
      <c r="D64" s="37"/>
      <c r="E64" s="37"/>
      <c r="F64" s="37"/>
      <c r="G64" s="38"/>
      <c r="H64" s="39"/>
      <c r="I64" s="45"/>
      <c r="J64" s="37"/>
      <c r="K64" s="37" t="s">
        <v>451</v>
      </c>
      <c r="L64" s="37" t="s">
        <v>452</v>
      </c>
      <c r="M64" s="37" t="s">
        <v>585</v>
      </c>
      <c r="N64" s="37" t="s">
        <v>491</v>
      </c>
      <c r="O64" s="37" t="s">
        <v>586</v>
      </c>
      <c r="P64" s="37"/>
    </row>
    <row r="65" ht="22.5" spans="2:16">
      <c r="B65" s="40"/>
      <c r="C65" s="36" t="s">
        <v>587</v>
      </c>
      <c r="D65" s="37" t="s">
        <v>448</v>
      </c>
      <c r="E65" s="37"/>
      <c r="F65" s="37"/>
      <c r="G65" s="38">
        <v>6.23</v>
      </c>
      <c r="H65" s="39" t="s">
        <v>588</v>
      </c>
      <c r="I65" s="45"/>
      <c r="J65" s="37" t="s">
        <v>589</v>
      </c>
      <c r="K65" s="37" t="s">
        <v>484</v>
      </c>
      <c r="L65" s="37" t="s">
        <v>485</v>
      </c>
      <c r="M65" s="37" t="s">
        <v>584</v>
      </c>
      <c r="N65" s="37" t="s">
        <v>472</v>
      </c>
      <c r="O65" s="37" t="s">
        <v>503</v>
      </c>
      <c r="P65" s="37" t="s">
        <v>456</v>
      </c>
    </row>
    <row r="66" spans="2:16">
      <c r="B66" s="40"/>
      <c r="C66" s="36"/>
      <c r="D66" s="37"/>
      <c r="E66" s="37"/>
      <c r="F66" s="37"/>
      <c r="G66" s="38"/>
      <c r="H66" s="39"/>
      <c r="I66" s="45"/>
      <c r="J66" s="37"/>
      <c r="K66" s="37" t="s">
        <v>457</v>
      </c>
      <c r="L66" s="37" t="s">
        <v>474</v>
      </c>
      <c r="M66" s="37" t="s">
        <v>580</v>
      </c>
      <c r="N66" s="37" t="s">
        <v>491</v>
      </c>
      <c r="O66" s="37" t="s">
        <v>581</v>
      </c>
      <c r="P66" s="37"/>
    </row>
    <row r="67" spans="2:16">
      <c r="B67" s="40"/>
      <c r="C67" s="36"/>
      <c r="D67" s="37"/>
      <c r="E67" s="37"/>
      <c r="F67" s="37"/>
      <c r="G67" s="38"/>
      <c r="H67" s="39"/>
      <c r="I67" s="45"/>
      <c r="J67" s="37"/>
      <c r="K67" s="37" t="s">
        <v>457</v>
      </c>
      <c r="L67" s="37" t="s">
        <v>458</v>
      </c>
      <c r="M67" s="37" t="s">
        <v>590</v>
      </c>
      <c r="N67" s="37" t="s">
        <v>454</v>
      </c>
      <c r="O67" s="37" t="s">
        <v>560</v>
      </c>
      <c r="P67" s="37" t="s">
        <v>499</v>
      </c>
    </row>
    <row r="68" spans="2:16">
      <c r="B68" s="40"/>
      <c r="C68" s="36"/>
      <c r="D68" s="37"/>
      <c r="E68" s="37"/>
      <c r="F68" s="37"/>
      <c r="G68" s="38"/>
      <c r="H68" s="39"/>
      <c r="I68" s="45"/>
      <c r="J68" s="37"/>
      <c r="K68" s="37" t="s">
        <v>457</v>
      </c>
      <c r="L68" s="37" t="s">
        <v>464</v>
      </c>
      <c r="M68" s="37" t="s">
        <v>555</v>
      </c>
      <c r="N68" s="37" t="s">
        <v>454</v>
      </c>
      <c r="O68" s="37" t="s">
        <v>455</v>
      </c>
      <c r="P68" s="37" t="s">
        <v>456</v>
      </c>
    </row>
    <row r="69" spans="2:16">
      <c r="B69" s="40"/>
      <c r="C69" s="36"/>
      <c r="D69" s="37"/>
      <c r="E69" s="37"/>
      <c r="F69" s="37"/>
      <c r="G69" s="38"/>
      <c r="H69" s="39"/>
      <c r="I69" s="45"/>
      <c r="J69" s="37"/>
      <c r="K69" s="37" t="s">
        <v>478</v>
      </c>
      <c r="L69" s="37" t="s">
        <v>479</v>
      </c>
      <c r="M69" s="37" t="s">
        <v>494</v>
      </c>
      <c r="N69" s="37" t="s">
        <v>460</v>
      </c>
      <c r="O69" s="37" t="s">
        <v>591</v>
      </c>
      <c r="P69" s="37" t="s">
        <v>531</v>
      </c>
    </row>
    <row r="70" ht="33.75" spans="2:16">
      <c r="B70" s="40"/>
      <c r="C70" s="36"/>
      <c r="D70" s="37"/>
      <c r="E70" s="37"/>
      <c r="F70" s="37"/>
      <c r="G70" s="38"/>
      <c r="H70" s="39"/>
      <c r="I70" s="45"/>
      <c r="J70" s="37"/>
      <c r="K70" s="37" t="s">
        <v>451</v>
      </c>
      <c r="L70" s="37" t="s">
        <v>452</v>
      </c>
      <c r="M70" s="37" t="s">
        <v>592</v>
      </c>
      <c r="N70" s="37" t="s">
        <v>491</v>
      </c>
      <c r="O70" s="37" t="s">
        <v>593</v>
      </c>
      <c r="P70" s="37"/>
    </row>
    <row r="71" ht="33.75" spans="2:16">
      <c r="B71" s="40"/>
      <c r="C71" s="36" t="s">
        <v>594</v>
      </c>
      <c r="D71" s="37" t="s">
        <v>448</v>
      </c>
      <c r="E71" s="37"/>
      <c r="F71" s="37"/>
      <c r="G71" s="38">
        <v>21.36</v>
      </c>
      <c r="H71" s="39" t="s">
        <v>595</v>
      </c>
      <c r="I71" s="45"/>
      <c r="J71" s="37" t="s">
        <v>596</v>
      </c>
      <c r="K71" s="37" t="s">
        <v>451</v>
      </c>
      <c r="L71" s="37" t="s">
        <v>452</v>
      </c>
      <c r="M71" s="37" t="s">
        <v>597</v>
      </c>
      <c r="N71" s="37" t="s">
        <v>491</v>
      </c>
      <c r="O71" s="37" t="s">
        <v>593</v>
      </c>
      <c r="P71" s="37"/>
    </row>
    <row r="72" spans="2:16">
      <c r="B72" s="40"/>
      <c r="C72" s="36"/>
      <c r="D72" s="37"/>
      <c r="E72" s="37"/>
      <c r="F72" s="37"/>
      <c r="G72" s="38"/>
      <c r="H72" s="39"/>
      <c r="I72" s="45"/>
      <c r="J72" s="37"/>
      <c r="K72" s="37" t="s">
        <v>478</v>
      </c>
      <c r="L72" s="37" t="s">
        <v>479</v>
      </c>
      <c r="M72" s="37" t="s">
        <v>578</v>
      </c>
      <c r="N72" s="37" t="s">
        <v>460</v>
      </c>
      <c r="O72" s="37" t="s">
        <v>598</v>
      </c>
      <c r="P72" s="37" t="s">
        <v>531</v>
      </c>
    </row>
    <row r="73" spans="2:16">
      <c r="B73" s="40"/>
      <c r="C73" s="36"/>
      <c r="D73" s="37"/>
      <c r="E73" s="37"/>
      <c r="F73" s="37"/>
      <c r="G73" s="38"/>
      <c r="H73" s="39"/>
      <c r="I73" s="45"/>
      <c r="J73" s="37"/>
      <c r="K73" s="37" t="s">
        <v>457</v>
      </c>
      <c r="L73" s="37" t="s">
        <v>464</v>
      </c>
      <c r="M73" s="37" t="s">
        <v>555</v>
      </c>
      <c r="N73" s="37" t="s">
        <v>491</v>
      </c>
      <c r="O73" s="37" t="s">
        <v>599</v>
      </c>
      <c r="P73" s="37"/>
    </row>
    <row r="74" spans="2:16">
      <c r="B74" s="40"/>
      <c r="C74" s="36"/>
      <c r="D74" s="37"/>
      <c r="E74" s="37"/>
      <c r="F74" s="37"/>
      <c r="G74" s="38"/>
      <c r="H74" s="39"/>
      <c r="I74" s="45"/>
      <c r="J74" s="37"/>
      <c r="K74" s="37" t="s">
        <v>457</v>
      </c>
      <c r="L74" s="37" t="s">
        <v>458</v>
      </c>
      <c r="M74" s="37" t="s">
        <v>590</v>
      </c>
      <c r="N74" s="37" t="s">
        <v>454</v>
      </c>
      <c r="O74" s="37" t="s">
        <v>600</v>
      </c>
      <c r="P74" s="37" t="s">
        <v>499</v>
      </c>
    </row>
    <row r="75" spans="2:16">
      <c r="B75" s="40"/>
      <c r="C75" s="36"/>
      <c r="D75" s="37"/>
      <c r="E75" s="37"/>
      <c r="F75" s="37"/>
      <c r="G75" s="38"/>
      <c r="H75" s="39"/>
      <c r="I75" s="45"/>
      <c r="J75" s="37"/>
      <c r="K75" s="37" t="s">
        <v>457</v>
      </c>
      <c r="L75" s="37" t="s">
        <v>474</v>
      </c>
      <c r="M75" s="37" t="s">
        <v>580</v>
      </c>
      <c r="N75" s="37" t="s">
        <v>491</v>
      </c>
      <c r="O75" s="37" t="s">
        <v>601</v>
      </c>
      <c r="P75" s="37"/>
    </row>
    <row r="76" ht="22.5" spans="2:16">
      <c r="B76" s="40"/>
      <c r="C76" s="36"/>
      <c r="D76" s="37"/>
      <c r="E76" s="37"/>
      <c r="F76" s="37"/>
      <c r="G76" s="38"/>
      <c r="H76" s="39"/>
      <c r="I76" s="45"/>
      <c r="J76" s="37"/>
      <c r="K76" s="37" t="s">
        <v>484</v>
      </c>
      <c r="L76" s="37" t="s">
        <v>485</v>
      </c>
      <c r="M76" s="37" t="s">
        <v>602</v>
      </c>
      <c r="N76" s="37" t="s">
        <v>472</v>
      </c>
      <c r="O76" s="37" t="s">
        <v>503</v>
      </c>
      <c r="P76" s="37" t="s">
        <v>456</v>
      </c>
    </row>
    <row r="77" spans="2:16">
      <c r="B77" s="40"/>
      <c r="C77" s="36" t="s">
        <v>603</v>
      </c>
      <c r="D77" s="37" t="s">
        <v>448</v>
      </c>
      <c r="E77" s="37"/>
      <c r="F77" s="37"/>
      <c r="G77" s="38">
        <v>10</v>
      </c>
      <c r="H77" s="39" t="s">
        <v>604</v>
      </c>
      <c r="I77" s="45"/>
      <c r="J77" s="37" t="s">
        <v>605</v>
      </c>
      <c r="K77" s="37" t="s">
        <v>457</v>
      </c>
      <c r="L77" s="37" t="s">
        <v>464</v>
      </c>
      <c r="M77" s="37" t="s">
        <v>555</v>
      </c>
      <c r="N77" s="37" t="s">
        <v>454</v>
      </c>
      <c r="O77" s="37" t="s">
        <v>455</v>
      </c>
      <c r="P77" s="37" t="s">
        <v>456</v>
      </c>
    </row>
    <row r="78" spans="2:16">
      <c r="B78" s="40"/>
      <c r="C78" s="36"/>
      <c r="D78" s="37"/>
      <c r="E78" s="37"/>
      <c r="F78" s="37"/>
      <c r="G78" s="38"/>
      <c r="H78" s="39"/>
      <c r="I78" s="45"/>
      <c r="J78" s="37"/>
      <c r="K78" s="37" t="s">
        <v>457</v>
      </c>
      <c r="L78" s="37" t="s">
        <v>474</v>
      </c>
      <c r="M78" s="37" t="s">
        <v>580</v>
      </c>
      <c r="N78" s="37" t="s">
        <v>491</v>
      </c>
      <c r="O78" s="37" t="s">
        <v>606</v>
      </c>
      <c r="P78" s="37"/>
    </row>
    <row r="79" spans="2:16">
      <c r="B79" s="40"/>
      <c r="C79" s="36"/>
      <c r="D79" s="37"/>
      <c r="E79" s="37"/>
      <c r="F79" s="37"/>
      <c r="G79" s="38"/>
      <c r="H79" s="39"/>
      <c r="I79" s="45"/>
      <c r="J79" s="37"/>
      <c r="K79" s="37" t="s">
        <v>457</v>
      </c>
      <c r="L79" s="37" t="s">
        <v>458</v>
      </c>
      <c r="M79" s="37" t="s">
        <v>590</v>
      </c>
      <c r="N79" s="37" t="s">
        <v>454</v>
      </c>
      <c r="O79" s="37" t="s">
        <v>607</v>
      </c>
      <c r="P79" s="37" t="s">
        <v>499</v>
      </c>
    </row>
    <row r="80" spans="2:16">
      <c r="B80" s="40"/>
      <c r="C80" s="36"/>
      <c r="D80" s="37"/>
      <c r="E80" s="37"/>
      <c r="F80" s="37"/>
      <c r="G80" s="38"/>
      <c r="H80" s="39"/>
      <c r="I80" s="45"/>
      <c r="J80" s="37"/>
      <c r="K80" s="37" t="s">
        <v>478</v>
      </c>
      <c r="L80" s="37" t="s">
        <v>479</v>
      </c>
      <c r="M80" s="37" t="s">
        <v>578</v>
      </c>
      <c r="N80" s="37" t="s">
        <v>460</v>
      </c>
      <c r="O80" s="37" t="s">
        <v>608</v>
      </c>
      <c r="P80" s="37" t="s">
        <v>531</v>
      </c>
    </row>
    <row r="81" ht="33.75" spans="2:16">
      <c r="B81" s="40"/>
      <c r="C81" s="36"/>
      <c r="D81" s="37"/>
      <c r="E81" s="37"/>
      <c r="F81" s="37"/>
      <c r="G81" s="38"/>
      <c r="H81" s="39"/>
      <c r="I81" s="45"/>
      <c r="J81" s="37"/>
      <c r="K81" s="37" t="s">
        <v>451</v>
      </c>
      <c r="L81" s="37" t="s">
        <v>452</v>
      </c>
      <c r="M81" s="37" t="s">
        <v>597</v>
      </c>
      <c r="N81" s="37" t="s">
        <v>491</v>
      </c>
      <c r="O81" s="37" t="s">
        <v>593</v>
      </c>
      <c r="P81" s="37"/>
    </row>
    <row r="82" ht="22.5" spans="2:16">
      <c r="B82" s="40"/>
      <c r="C82" s="36"/>
      <c r="D82" s="37"/>
      <c r="E82" s="37"/>
      <c r="F82" s="37"/>
      <c r="G82" s="38"/>
      <c r="H82" s="39"/>
      <c r="I82" s="45"/>
      <c r="J82" s="37"/>
      <c r="K82" s="37" t="s">
        <v>484</v>
      </c>
      <c r="L82" s="37" t="s">
        <v>485</v>
      </c>
      <c r="M82" s="37" t="s">
        <v>602</v>
      </c>
      <c r="N82" s="37" t="s">
        <v>472</v>
      </c>
      <c r="O82" s="37" t="s">
        <v>503</v>
      </c>
      <c r="P82" s="37" t="s">
        <v>456</v>
      </c>
    </row>
    <row r="83" ht="22.5" spans="2:16">
      <c r="B83" s="40"/>
      <c r="C83" s="36" t="s">
        <v>609</v>
      </c>
      <c r="D83" s="37" t="s">
        <v>448</v>
      </c>
      <c r="E83" s="37"/>
      <c r="F83" s="37"/>
      <c r="G83" s="38">
        <v>29.46</v>
      </c>
      <c r="H83" s="39" t="s">
        <v>610</v>
      </c>
      <c r="I83" s="45"/>
      <c r="J83" s="37" t="s">
        <v>611</v>
      </c>
      <c r="K83" s="37" t="s">
        <v>484</v>
      </c>
      <c r="L83" s="37" t="s">
        <v>485</v>
      </c>
      <c r="M83" s="37" t="s">
        <v>612</v>
      </c>
      <c r="N83" s="37" t="s">
        <v>472</v>
      </c>
      <c r="O83" s="37" t="s">
        <v>503</v>
      </c>
      <c r="P83" s="37" t="s">
        <v>456</v>
      </c>
    </row>
    <row r="84" ht="22.5" spans="2:16">
      <c r="B84" s="40"/>
      <c r="C84" s="36"/>
      <c r="D84" s="37"/>
      <c r="E84" s="37"/>
      <c r="F84" s="37"/>
      <c r="G84" s="38"/>
      <c r="H84" s="39"/>
      <c r="I84" s="45"/>
      <c r="J84" s="37"/>
      <c r="K84" s="37" t="s">
        <v>457</v>
      </c>
      <c r="L84" s="37" t="s">
        <v>474</v>
      </c>
      <c r="M84" s="37" t="s">
        <v>580</v>
      </c>
      <c r="N84" s="37" t="s">
        <v>491</v>
      </c>
      <c r="O84" s="37" t="s">
        <v>613</v>
      </c>
      <c r="P84" s="37"/>
    </row>
    <row r="85" spans="2:16">
      <c r="B85" s="40"/>
      <c r="C85" s="36"/>
      <c r="D85" s="37"/>
      <c r="E85" s="37"/>
      <c r="F85" s="37"/>
      <c r="G85" s="38"/>
      <c r="H85" s="39"/>
      <c r="I85" s="45"/>
      <c r="J85" s="37"/>
      <c r="K85" s="37" t="s">
        <v>457</v>
      </c>
      <c r="L85" s="37" t="s">
        <v>458</v>
      </c>
      <c r="M85" s="37" t="s">
        <v>614</v>
      </c>
      <c r="N85" s="37" t="s">
        <v>454</v>
      </c>
      <c r="O85" s="37" t="s">
        <v>498</v>
      </c>
      <c r="P85" s="37" t="s">
        <v>615</v>
      </c>
    </row>
    <row r="86" spans="2:16">
      <c r="B86" s="40"/>
      <c r="C86" s="36"/>
      <c r="D86" s="37"/>
      <c r="E86" s="37"/>
      <c r="F86" s="37"/>
      <c r="G86" s="38"/>
      <c r="H86" s="39"/>
      <c r="I86" s="45"/>
      <c r="J86" s="37"/>
      <c r="K86" s="37" t="s">
        <v>457</v>
      </c>
      <c r="L86" s="37" t="s">
        <v>458</v>
      </c>
      <c r="M86" s="37" t="s">
        <v>616</v>
      </c>
      <c r="N86" s="37" t="s">
        <v>454</v>
      </c>
      <c r="O86" s="37" t="s">
        <v>617</v>
      </c>
      <c r="P86" s="37" t="s">
        <v>499</v>
      </c>
    </row>
    <row r="87" spans="2:16">
      <c r="B87" s="40"/>
      <c r="C87" s="36"/>
      <c r="D87" s="37"/>
      <c r="E87" s="37"/>
      <c r="F87" s="37"/>
      <c r="G87" s="38"/>
      <c r="H87" s="39"/>
      <c r="I87" s="45"/>
      <c r="J87" s="37"/>
      <c r="K87" s="37" t="s">
        <v>457</v>
      </c>
      <c r="L87" s="37" t="s">
        <v>464</v>
      </c>
      <c r="M87" s="37" t="s">
        <v>618</v>
      </c>
      <c r="N87" s="37" t="s">
        <v>454</v>
      </c>
      <c r="O87" s="37" t="s">
        <v>455</v>
      </c>
      <c r="P87" s="37" t="s">
        <v>456</v>
      </c>
    </row>
    <row r="88" spans="2:16">
      <c r="B88" s="40"/>
      <c r="C88" s="36"/>
      <c r="D88" s="37"/>
      <c r="E88" s="37"/>
      <c r="F88" s="37"/>
      <c r="G88" s="38"/>
      <c r="H88" s="39"/>
      <c r="I88" s="45"/>
      <c r="J88" s="37"/>
      <c r="K88" s="37" t="s">
        <v>478</v>
      </c>
      <c r="L88" s="37" t="s">
        <v>479</v>
      </c>
      <c r="M88" s="37" t="s">
        <v>494</v>
      </c>
      <c r="N88" s="37" t="s">
        <v>460</v>
      </c>
      <c r="O88" s="37" t="s">
        <v>619</v>
      </c>
      <c r="P88" s="37" t="s">
        <v>482</v>
      </c>
    </row>
    <row r="89" ht="67.5" spans="2:16">
      <c r="B89" s="40"/>
      <c r="C89" s="36"/>
      <c r="D89" s="37"/>
      <c r="E89" s="37"/>
      <c r="F89" s="37"/>
      <c r="G89" s="38"/>
      <c r="H89" s="39"/>
      <c r="I89" s="45"/>
      <c r="J89" s="37"/>
      <c r="K89" s="37" t="s">
        <v>451</v>
      </c>
      <c r="L89" s="37" t="s">
        <v>452</v>
      </c>
      <c r="M89" s="37" t="s">
        <v>620</v>
      </c>
      <c r="N89" s="37" t="s">
        <v>491</v>
      </c>
      <c r="O89" s="37" t="s">
        <v>621</v>
      </c>
      <c r="P89" s="37"/>
    </row>
    <row r="90" ht="22.5" spans="2:16">
      <c r="B90" s="40"/>
      <c r="C90" s="36" t="s">
        <v>622</v>
      </c>
      <c r="D90" s="37" t="s">
        <v>448</v>
      </c>
      <c r="E90" s="37"/>
      <c r="F90" s="37"/>
      <c r="G90" s="38">
        <v>54.15</v>
      </c>
      <c r="H90" s="39" t="s">
        <v>623</v>
      </c>
      <c r="I90" s="45"/>
      <c r="J90" s="37" t="s">
        <v>624</v>
      </c>
      <c r="K90" s="37" t="s">
        <v>457</v>
      </c>
      <c r="L90" s="37" t="s">
        <v>464</v>
      </c>
      <c r="M90" s="37" t="s">
        <v>625</v>
      </c>
      <c r="N90" s="37" t="s">
        <v>454</v>
      </c>
      <c r="O90" s="37" t="s">
        <v>455</v>
      </c>
      <c r="P90" s="37" t="s">
        <v>456</v>
      </c>
    </row>
    <row r="91" ht="22.5" spans="2:16">
      <c r="B91" s="40"/>
      <c r="C91" s="36"/>
      <c r="D91" s="37"/>
      <c r="E91" s="37"/>
      <c r="F91" s="37"/>
      <c r="G91" s="38"/>
      <c r="H91" s="39"/>
      <c r="I91" s="45"/>
      <c r="J91" s="37"/>
      <c r="K91" s="37" t="s">
        <v>457</v>
      </c>
      <c r="L91" s="37" t="s">
        <v>458</v>
      </c>
      <c r="M91" s="37" t="s">
        <v>626</v>
      </c>
      <c r="N91" s="37" t="s">
        <v>454</v>
      </c>
      <c r="O91" s="37" t="s">
        <v>567</v>
      </c>
      <c r="P91" s="37" t="s">
        <v>525</v>
      </c>
    </row>
    <row r="92" ht="33.75" spans="2:16">
      <c r="B92" s="40"/>
      <c r="C92" s="36"/>
      <c r="D92" s="37"/>
      <c r="E92" s="37"/>
      <c r="F92" s="37"/>
      <c r="G92" s="38"/>
      <c r="H92" s="39"/>
      <c r="I92" s="45"/>
      <c r="J92" s="37"/>
      <c r="K92" s="37" t="s">
        <v>457</v>
      </c>
      <c r="L92" s="37" t="s">
        <v>474</v>
      </c>
      <c r="M92" s="37" t="s">
        <v>627</v>
      </c>
      <c r="N92" s="37" t="s">
        <v>491</v>
      </c>
      <c r="O92" s="37" t="s">
        <v>628</v>
      </c>
      <c r="P92" s="37"/>
    </row>
    <row r="93" ht="22.5" spans="2:16">
      <c r="B93" s="40"/>
      <c r="C93" s="36"/>
      <c r="D93" s="37"/>
      <c r="E93" s="37"/>
      <c r="F93" s="37"/>
      <c r="G93" s="38"/>
      <c r="H93" s="39"/>
      <c r="I93" s="45"/>
      <c r="J93" s="37"/>
      <c r="K93" s="37" t="s">
        <v>451</v>
      </c>
      <c r="L93" s="37" t="s">
        <v>510</v>
      </c>
      <c r="M93" s="37" t="s">
        <v>629</v>
      </c>
      <c r="N93" s="37" t="s">
        <v>491</v>
      </c>
      <c r="O93" s="37" t="s">
        <v>630</v>
      </c>
      <c r="P93" s="37"/>
    </row>
    <row r="94" spans="2:16">
      <c r="B94" s="40"/>
      <c r="C94" s="36"/>
      <c r="D94" s="37"/>
      <c r="E94" s="37"/>
      <c r="F94" s="37"/>
      <c r="G94" s="38"/>
      <c r="H94" s="39"/>
      <c r="I94" s="45"/>
      <c r="J94" s="37"/>
      <c r="K94" s="37" t="s">
        <v>451</v>
      </c>
      <c r="L94" s="37" t="s">
        <v>452</v>
      </c>
      <c r="M94" s="37" t="s">
        <v>631</v>
      </c>
      <c r="N94" s="37" t="s">
        <v>491</v>
      </c>
      <c r="O94" s="37" t="s">
        <v>632</v>
      </c>
      <c r="P94" s="37"/>
    </row>
    <row r="95" spans="2:16">
      <c r="B95" s="40"/>
      <c r="C95" s="36"/>
      <c r="D95" s="37"/>
      <c r="E95" s="37"/>
      <c r="F95" s="37"/>
      <c r="G95" s="38"/>
      <c r="H95" s="39"/>
      <c r="I95" s="45"/>
      <c r="J95" s="37"/>
      <c r="K95" s="37" t="s">
        <v>478</v>
      </c>
      <c r="L95" s="37" t="s">
        <v>479</v>
      </c>
      <c r="M95" s="37" t="s">
        <v>633</v>
      </c>
      <c r="N95" s="37" t="s">
        <v>460</v>
      </c>
      <c r="O95" s="37" t="s">
        <v>634</v>
      </c>
      <c r="P95" s="37" t="s">
        <v>482</v>
      </c>
    </row>
    <row r="96" spans="2:16">
      <c r="B96" s="40"/>
      <c r="C96" s="36"/>
      <c r="D96" s="37"/>
      <c r="E96" s="37"/>
      <c r="F96" s="37"/>
      <c r="G96" s="38"/>
      <c r="H96" s="39"/>
      <c r="I96" s="45"/>
      <c r="J96" s="37"/>
      <c r="K96" s="37" t="s">
        <v>478</v>
      </c>
      <c r="L96" s="37" t="s">
        <v>479</v>
      </c>
      <c r="M96" s="37" t="s">
        <v>494</v>
      </c>
      <c r="N96" s="37" t="s">
        <v>460</v>
      </c>
      <c r="O96" s="37" t="s">
        <v>635</v>
      </c>
      <c r="P96" s="37" t="s">
        <v>482</v>
      </c>
    </row>
    <row r="97" ht="22.5" spans="2:16">
      <c r="B97" s="40"/>
      <c r="C97" s="36"/>
      <c r="D97" s="37"/>
      <c r="E97" s="37"/>
      <c r="F97" s="37"/>
      <c r="G97" s="38"/>
      <c r="H97" s="39"/>
      <c r="I97" s="45"/>
      <c r="J97" s="37"/>
      <c r="K97" s="37" t="s">
        <v>484</v>
      </c>
      <c r="L97" s="37" t="s">
        <v>485</v>
      </c>
      <c r="M97" s="37" t="s">
        <v>573</v>
      </c>
      <c r="N97" s="37" t="s">
        <v>472</v>
      </c>
      <c r="O97" s="37" t="s">
        <v>503</v>
      </c>
      <c r="P97" s="37" t="s">
        <v>456</v>
      </c>
    </row>
    <row r="98" spans="2:16">
      <c r="B98" s="40"/>
      <c r="C98" s="36" t="s">
        <v>636</v>
      </c>
      <c r="D98" s="37" t="s">
        <v>448</v>
      </c>
      <c r="E98" s="37"/>
      <c r="F98" s="37"/>
      <c r="G98" s="38">
        <v>228</v>
      </c>
      <c r="H98" s="39" t="s">
        <v>637</v>
      </c>
      <c r="I98" s="45"/>
      <c r="J98" s="37" t="s">
        <v>638</v>
      </c>
      <c r="K98" s="37" t="s">
        <v>457</v>
      </c>
      <c r="L98" s="37" t="s">
        <v>464</v>
      </c>
      <c r="M98" s="37" t="s">
        <v>639</v>
      </c>
      <c r="N98" s="37" t="s">
        <v>472</v>
      </c>
      <c r="O98" s="37" t="s">
        <v>640</v>
      </c>
      <c r="P98" s="37" t="s">
        <v>456</v>
      </c>
    </row>
    <row r="99" spans="2:16">
      <c r="B99" s="40"/>
      <c r="C99" s="36"/>
      <c r="D99" s="37"/>
      <c r="E99" s="37"/>
      <c r="F99" s="37"/>
      <c r="G99" s="38"/>
      <c r="H99" s="39"/>
      <c r="I99" s="45"/>
      <c r="J99" s="37"/>
      <c r="K99" s="37" t="s">
        <v>457</v>
      </c>
      <c r="L99" s="37" t="s">
        <v>464</v>
      </c>
      <c r="M99" s="37" t="s">
        <v>641</v>
      </c>
      <c r="N99" s="37" t="s">
        <v>454</v>
      </c>
      <c r="O99" s="37" t="s">
        <v>455</v>
      </c>
      <c r="P99" s="37" t="s">
        <v>456</v>
      </c>
    </row>
    <row r="100" spans="2:16">
      <c r="B100" s="40"/>
      <c r="C100" s="36"/>
      <c r="D100" s="37"/>
      <c r="E100" s="37"/>
      <c r="F100" s="37"/>
      <c r="G100" s="38"/>
      <c r="H100" s="39"/>
      <c r="I100" s="45"/>
      <c r="J100" s="37"/>
      <c r="K100" s="37" t="s">
        <v>457</v>
      </c>
      <c r="L100" s="37" t="s">
        <v>458</v>
      </c>
      <c r="M100" s="37" t="s">
        <v>642</v>
      </c>
      <c r="N100" s="37" t="s">
        <v>454</v>
      </c>
      <c r="O100" s="37" t="s">
        <v>567</v>
      </c>
      <c r="P100" s="37" t="s">
        <v>525</v>
      </c>
    </row>
    <row r="101" ht="22.5" spans="2:16">
      <c r="B101" s="40"/>
      <c r="C101" s="36"/>
      <c r="D101" s="37"/>
      <c r="E101" s="37"/>
      <c r="F101" s="37"/>
      <c r="G101" s="38"/>
      <c r="H101" s="39"/>
      <c r="I101" s="45"/>
      <c r="J101" s="37"/>
      <c r="K101" s="37" t="s">
        <v>457</v>
      </c>
      <c r="L101" s="37" t="s">
        <v>474</v>
      </c>
      <c r="M101" s="37" t="s">
        <v>643</v>
      </c>
      <c r="N101" s="37" t="s">
        <v>491</v>
      </c>
      <c r="O101" s="37" t="s">
        <v>644</v>
      </c>
      <c r="P101" s="37"/>
    </row>
    <row r="102" ht="33.75" spans="2:16">
      <c r="B102" s="40"/>
      <c r="C102" s="36"/>
      <c r="D102" s="37"/>
      <c r="E102" s="37"/>
      <c r="F102" s="37"/>
      <c r="G102" s="38"/>
      <c r="H102" s="39"/>
      <c r="I102" s="45"/>
      <c r="J102" s="37"/>
      <c r="K102" s="37" t="s">
        <v>451</v>
      </c>
      <c r="L102" s="37" t="s">
        <v>452</v>
      </c>
      <c r="M102" s="37" t="s">
        <v>645</v>
      </c>
      <c r="N102" s="37" t="s">
        <v>491</v>
      </c>
      <c r="O102" s="37" t="s">
        <v>646</v>
      </c>
      <c r="P102" s="37"/>
    </row>
    <row r="103" spans="2:16">
      <c r="B103" s="40"/>
      <c r="C103" s="36"/>
      <c r="D103" s="37"/>
      <c r="E103" s="37"/>
      <c r="F103" s="37"/>
      <c r="G103" s="38"/>
      <c r="H103" s="39"/>
      <c r="I103" s="45"/>
      <c r="J103" s="37"/>
      <c r="K103" s="37" t="s">
        <v>478</v>
      </c>
      <c r="L103" s="37" t="s">
        <v>479</v>
      </c>
      <c r="M103" s="37" t="s">
        <v>647</v>
      </c>
      <c r="N103" s="37" t="s">
        <v>460</v>
      </c>
      <c r="O103" s="37" t="s">
        <v>648</v>
      </c>
      <c r="P103" s="37" t="s">
        <v>531</v>
      </c>
    </row>
    <row r="104" spans="2:16">
      <c r="B104" s="40"/>
      <c r="C104" s="36"/>
      <c r="D104" s="37"/>
      <c r="E104" s="37"/>
      <c r="F104" s="37"/>
      <c r="G104" s="38"/>
      <c r="H104" s="39"/>
      <c r="I104" s="45"/>
      <c r="J104" s="37"/>
      <c r="K104" s="37" t="s">
        <v>478</v>
      </c>
      <c r="L104" s="37" t="s">
        <v>479</v>
      </c>
      <c r="M104" s="37" t="s">
        <v>649</v>
      </c>
      <c r="N104" s="37" t="s">
        <v>460</v>
      </c>
      <c r="O104" s="37" t="s">
        <v>476</v>
      </c>
      <c r="P104" s="37" t="s">
        <v>531</v>
      </c>
    </row>
    <row r="105" ht="22.5" spans="2:16">
      <c r="B105" s="40"/>
      <c r="C105" s="36"/>
      <c r="D105" s="37"/>
      <c r="E105" s="37"/>
      <c r="F105" s="37"/>
      <c r="G105" s="38"/>
      <c r="H105" s="39"/>
      <c r="I105" s="45"/>
      <c r="J105" s="37"/>
      <c r="K105" s="37" t="s">
        <v>484</v>
      </c>
      <c r="L105" s="37" t="s">
        <v>485</v>
      </c>
      <c r="M105" s="37" t="s">
        <v>650</v>
      </c>
      <c r="N105" s="37" t="s">
        <v>472</v>
      </c>
      <c r="O105" s="37" t="s">
        <v>640</v>
      </c>
      <c r="P105" s="37" t="s">
        <v>456</v>
      </c>
    </row>
    <row r="106" spans="2:16">
      <c r="B106" s="40"/>
      <c r="C106" s="36" t="s">
        <v>651</v>
      </c>
      <c r="D106" s="37" t="s">
        <v>448</v>
      </c>
      <c r="E106" s="37"/>
      <c r="F106" s="37"/>
      <c r="G106" s="38">
        <v>6.380136</v>
      </c>
      <c r="H106" s="39" t="s">
        <v>652</v>
      </c>
      <c r="I106" s="45"/>
      <c r="J106" s="37" t="s">
        <v>653</v>
      </c>
      <c r="K106" s="37" t="s">
        <v>451</v>
      </c>
      <c r="L106" s="37" t="s">
        <v>452</v>
      </c>
      <c r="M106" s="37" t="s">
        <v>654</v>
      </c>
      <c r="N106" s="37" t="s">
        <v>491</v>
      </c>
      <c r="O106" s="37" t="s">
        <v>632</v>
      </c>
      <c r="P106" s="37"/>
    </row>
    <row r="107" ht="22.5" spans="2:16">
      <c r="B107" s="40"/>
      <c r="C107" s="36"/>
      <c r="D107" s="37"/>
      <c r="E107" s="37"/>
      <c r="F107" s="37"/>
      <c r="G107" s="38"/>
      <c r="H107" s="39"/>
      <c r="I107" s="45"/>
      <c r="J107" s="37"/>
      <c r="K107" s="37" t="s">
        <v>484</v>
      </c>
      <c r="L107" s="37" t="s">
        <v>485</v>
      </c>
      <c r="M107" s="37" t="s">
        <v>655</v>
      </c>
      <c r="N107" s="37" t="s">
        <v>472</v>
      </c>
      <c r="O107" s="37" t="s">
        <v>473</v>
      </c>
      <c r="P107" s="37" t="s">
        <v>456</v>
      </c>
    </row>
    <row r="108" ht="22.5" spans="2:16">
      <c r="B108" s="40"/>
      <c r="C108" s="36"/>
      <c r="D108" s="37"/>
      <c r="E108" s="37"/>
      <c r="F108" s="37"/>
      <c r="G108" s="38"/>
      <c r="H108" s="39"/>
      <c r="I108" s="45"/>
      <c r="J108" s="37"/>
      <c r="K108" s="37" t="s">
        <v>457</v>
      </c>
      <c r="L108" s="37" t="s">
        <v>474</v>
      </c>
      <c r="M108" s="37" t="s">
        <v>580</v>
      </c>
      <c r="N108" s="37" t="s">
        <v>491</v>
      </c>
      <c r="O108" s="37" t="s">
        <v>656</v>
      </c>
      <c r="P108" s="37"/>
    </row>
    <row r="109" ht="22.5" spans="2:16">
      <c r="B109" s="40"/>
      <c r="C109" s="36"/>
      <c r="D109" s="37"/>
      <c r="E109" s="37"/>
      <c r="F109" s="37"/>
      <c r="G109" s="38"/>
      <c r="H109" s="39"/>
      <c r="I109" s="45"/>
      <c r="J109" s="37"/>
      <c r="K109" s="37" t="s">
        <v>457</v>
      </c>
      <c r="L109" s="37" t="s">
        <v>464</v>
      </c>
      <c r="M109" s="37" t="s">
        <v>657</v>
      </c>
      <c r="N109" s="37" t="s">
        <v>454</v>
      </c>
      <c r="O109" s="37" t="s">
        <v>455</v>
      </c>
      <c r="P109" s="37" t="s">
        <v>456</v>
      </c>
    </row>
    <row r="110" spans="2:16">
      <c r="B110" s="40"/>
      <c r="C110" s="36"/>
      <c r="D110" s="37"/>
      <c r="E110" s="37"/>
      <c r="F110" s="37"/>
      <c r="G110" s="38"/>
      <c r="H110" s="39"/>
      <c r="I110" s="45"/>
      <c r="J110" s="37"/>
      <c r="K110" s="37" t="s">
        <v>457</v>
      </c>
      <c r="L110" s="37" t="s">
        <v>458</v>
      </c>
      <c r="M110" s="37" t="s">
        <v>658</v>
      </c>
      <c r="N110" s="37" t="s">
        <v>454</v>
      </c>
      <c r="O110" s="37" t="s">
        <v>539</v>
      </c>
      <c r="P110" s="37" t="s">
        <v>499</v>
      </c>
    </row>
    <row r="111" spans="2:16">
      <c r="B111" s="40"/>
      <c r="C111" s="36"/>
      <c r="D111" s="37"/>
      <c r="E111" s="37"/>
      <c r="F111" s="37"/>
      <c r="G111" s="38"/>
      <c r="H111" s="39"/>
      <c r="I111" s="45"/>
      <c r="J111" s="37"/>
      <c r="K111" s="37" t="s">
        <v>478</v>
      </c>
      <c r="L111" s="37" t="s">
        <v>479</v>
      </c>
      <c r="M111" s="37" t="s">
        <v>494</v>
      </c>
      <c r="N111" s="37" t="s">
        <v>460</v>
      </c>
      <c r="O111" s="37" t="s">
        <v>659</v>
      </c>
      <c r="P111" s="37" t="s">
        <v>482</v>
      </c>
    </row>
    <row r="112" ht="22.5" spans="2:16">
      <c r="B112" s="40"/>
      <c r="C112" s="36" t="s">
        <v>660</v>
      </c>
      <c r="D112" s="37" t="s">
        <v>448</v>
      </c>
      <c r="E112" s="37"/>
      <c r="F112" s="37"/>
      <c r="G112" s="38">
        <v>6.498</v>
      </c>
      <c r="H112" s="39" t="s">
        <v>661</v>
      </c>
      <c r="I112" s="45"/>
      <c r="J112" s="37" t="s">
        <v>662</v>
      </c>
      <c r="K112" s="37" t="s">
        <v>451</v>
      </c>
      <c r="L112" s="37" t="s">
        <v>452</v>
      </c>
      <c r="M112" s="37" t="s">
        <v>663</v>
      </c>
      <c r="N112" s="37" t="s">
        <v>491</v>
      </c>
      <c r="O112" s="37" t="s">
        <v>632</v>
      </c>
      <c r="P112" s="37"/>
    </row>
    <row r="113" ht="22.5" spans="2:16">
      <c r="B113" s="40"/>
      <c r="C113" s="36"/>
      <c r="D113" s="37"/>
      <c r="E113" s="37"/>
      <c r="F113" s="37"/>
      <c r="G113" s="38"/>
      <c r="H113" s="39"/>
      <c r="I113" s="45"/>
      <c r="J113" s="37"/>
      <c r="K113" s="37" t="s">
        <v>457</v>
      </c>
      <c r="L113" s="37" t="s">
        <v>474</v>
      </c>
      <c r="M113" s="37" t="s">
        <v>580</v>
      </c>
      <c r="N113" s="37" t="s">
        <v>491</v>
      </c>
      <c r="O113" s="37" t="s">
        <v>664</v>
      </c>
      <c r="P113" s="37"/>
    </row>
    <row r="114" ht="22.5" spans="2:16">
      <c r="B114" s="40"/>
      <c r="C114" s="36"/>
      <c r="D114" s="37"/>
      <c r="E114" s="37"/>
      <c r="F114" s="37"/>
      <c r="G114" s="38"/>
      <c r="H114" s="39"/>
      <c r="I114" s="45"/>
      <c r="J114" s="37"/>
      <c r="K114" s="37" t="s">
        <v>457</v>
      </c>
      <c r="L114" s="37" t="s">
        <v>464</v>
      </c>
      <c r="M114" s="37" t="s">
        <v>665</v>
      </c>
      <c r="N114" s="37" t="s">
        <v>454</v>
      </c>
      <c r="O114" s="37" t="s">
        <v>455</v>
      </c>
      <c r="P114" s="37" t="s">
        <v>456</v>
      </c>
    </row>
    <row r="115" ht="22.5" spans="2:16">
      <c r="B115" s="40"/>
      <c r="C115" s="36"/>
      <c r="D115" s="37"/>
      <c r="E115" s="37"/>
      <c r="F115" s="37"/>
      <c r="G115" s="38"/>
      <c r="H115" s="39"/>
      <c r="I115" s="45"/>
      <c r="J115" s="37"/>
      <c r="K115" s="37" t="s">
        <v>457</v>
      </c>
      <c r="L115" s="37" t="s">
        <v>458</v>
      </c>
      <c r="M115" s="37" t="s">
        <v>666</v>
      </c>
      <c r="N115" s="37" t="s">
        <v>454</v>
      </c>
      <c r="O115" s="37" t="s">
        <v>567</v>
      </c>
      <c r="P115" s="37" t="s">
        <v>525</v>
      </c>
    </row>
    <row r="116" spans="2:16">
      <c r="B116" s="40"/>
      <c r="C116" s="36"/>
      <c r="D116" s="37"/>
      <c r="E116" s="37"/>
      <c r="F116" s="37"/>
      <c r="G116" s="38"/>
      <c r="H116" s="39"/>
      <c r="I116" s="45"/>
      <c r="J116" s="37"/>
      <c r="K116" s="37" t="s">
        <v>478</v>
      </c>
      <c r="L116" s="37" t="s">
        <v>479</v>
      </c>
      <c r="M116" s="37" t="s">
        <v>494</v>
      </c>
      <c r="N116" s="37" t="s">
        <v>460</v>
      </c>
      <c r="O116" s="37" t="s">
        <v>667</v>
      </c>
      <c r="P116" s="37" t="s">
        <v>482</v>
      </c>
    </row>
    <row r="117" ht="22.5" spans="2:16">
      <c r="B117" s="40"/>
      <c r="C117" s="36"/>
      <c r="D117" s="37"/>
      <c r="E117" s="37"/>
      <c r="F117" s="37"/>
      <c r="G117" s="38"/>
      <c r="H117" s="39"/>
      <c r="I117" s="45"/>
      <c r="J117" s="37"/>
      <c r="K117" s="37" t="s">
        <v>484</v>
      </c>
      <c r="L117" s="37" t="s">
        <v>485</v>
      </c>
      <c r="M117" s="37" t="s">
        <v>668</v>
      </c>
      <c r="N117" s="37" t="s">
        <v>472</v>
      </c>
      <c r="O117" s="37" t="s">
        <v>473</v>
      </c>
      <c r="P117" s="37" t="s">
        <v>456</v>
      </c>
    </row>
    <row r="118" spans="2:16">
      <c r="B118" s="40"/>
      <c r="C118" s="36" t="s">
        <v>669</v>
      </c>
      <c r="D118" s="37" t="s">
        <v>448</v>
      </c>
      <c r="E118" s="37"/>
      <c r="F118" s="37"/>
      <c r="G118" s="38">
        <v>16.8</v>
      </c>
      <c r="H118" s="39" t="s">
        <v>670</v>
      </c>
      <c r="I118" s="45"/>
      <c r="J118" s="37" t="s">
        <v>671</v>
      </c>
      <c r="K118" s="37" t="s">
        <v>457</v>
      </c>
      <c r="L118" s="37" t="s">
        <v>458</v>
      </c>
      <c r="M118" s="37" t="s">
        <v>672</v>
      </c>
      <c r="N118" s="37" t="s">
        <v>454</v>
      </c>
      <c r="O118" s="37" t="s">
        <v>539</v>
      </c>
      <c r="P118" s="37" t="s">
        <v>499</v>
      </c>
    </row>
    <row r="119" spans="2:16">
      <c r="B119" s="40"/>
      <c r="C119" s="36"/>
      <c r="D119" s="37"/>
      <c r="E119" s="37"/>
      <c r="F119" s="37"/>
      <c r="G119" s="38"/>
      <c r="H119" s="39"/>
      <c r="I119" s="45"/>
      <c r="J119" s="37"/>
      <c r="K119" s="37" t="s">
        <v>457</v>
      </c>
      <c r="L119" s="37" t="s">
        <v>458</v>
      </c>
      <c r="M119" s="37" t="s">
        <v>557</v>
      </c>
      <c r="N119" s="37" t="s">
        <v>454</v>
      </c>
      <c r="O119" s="37" t="s">
        <v>476</v>
      </c>
      <c r="P119" s="37" t="s">
        <v>477</v>
      </c>
    </row>
    <row r="120" ht="22.5" spans="2:16">
      <c r="B120" s="40"/>
      <c r="C120" s="36"/>
      <c r="D120" s="37"/>
      <c r="E120" s="37"/>
      <c r="F120" s="37"/>
      <c r="G120" s="38"/>
      <c r="H120" s="39"/>
      <c r="I120" s="45"/>
      <c r="J120" s="37"/>
      <c r="K120" s="37" t="s">
        <v>457</v>
      </c>
      <c r="L120" s="37" t="s">
        <v>464</v>
      </c>
      <c r="M120" s="37" t="s">
        <v>673</v>
      </c>
      <c r="N120" s="37" t="s">
        <v>491</v>
      </c>
      <c r="O120" s="37" t="s">
        <v>541</v>
      </c>
      <c r="P120" s="37"/>
    </row>
    <row r="121" ht="22.5" spans="2:16">
      <c r="B121" s="40"/>
      <c r="C121" s="36"/>
      <c r="D121" s="37"/>
      <c r="E121" s="37"/>
      <c r="F121" s="37"/>
      <c r="G121" s="38"/>
      <c r="H121" s="39"/>
      <c r="I121" s="45"/>
      <c r="J121" s="37"/>
      <c r="K121" s="37" t="s">
        <v>457</v>
      </c>
      <c r="L121" s="37" t="s">
        <v>474</v>
      </c>
      <c r="M121" s="37" t="s">
        <v>674</v>
      </c>
      <c r="N121" s="37" t="s">
        <v>491</v>
      </c>
      <c r="O121" s="37" t="s">
        <v>554</v>
      </c>
      <c r="P121" s="37"/>
    </row>
    <row r="122" ht="22.5" spans="2:16">
      <c r="B122" s="40"/>
      <c r="C122" s="36"/>
      <c r="D122" s="37"/>
      <c r="E122" s="37"/>
      <c r="F122" s="37"/>
      <c r="G122" s="38"/>
      <c r="H122" s="39"/>
      <c r="I122" s="45"/>
      <c r="J122" s="37"/>
      <c r="K122" s="37" t="s">
        <v>457</v>
      </c>
      <c r="L122" s="37" t="s">
        <v>474</v>
      </c>
      <c r="M122" s="37" t="s">
        <v>675</v>
      </c>
      <c r="N122" s="37" t="s">
        <v>491</v>
      </c>
      <c r="O122" s="37" t="s">
        <v>541</v>
      </c>
      <c r="P122" s="37"/>
    </row>
    <row r="123" spans="2:16">
      <c r="B123" s="40"/>
      <c r="C123" s="36"/>
      <c r="D123" s="37"/>
      <c r="E123" s="37"/>
      <c r="F123" s="37"/>
      <c r="G123" s="38"/>
      <c r="H123" s="39"/>
      <c r="I123" s="45"/>
      <c r="J123" s="37"/>
      <c r="K123" s="37" t="s">
        <v>478</v>
      </c>
      <c r="L123" s="37" t="s">
        <v>479</v>
      </c>
      <c r="M123" s="37" t="s">
        <v>558</v>
      </c>
      <c r="N123" s="37" t="s">
        <v>454</v>
      </c>
      <c r="O123" s="37" t="s">
        <v>676</v>
      </c>
      <c r="P123" s="37" t="s">
        <v>482</v>
      </c>
    </row>
    <row r="124" spans="2:16">
      <c r="B124" s="40"/>
      <c r="C124" s="36"/>
      <c r="D124" s="37"/>
      <c r="E124" s="37"/>
      <c r="F124" s="37"/>
      <c r="G124" s="38"/>
      <c r="H124" s="39"/>
      <c r="I124" s="45"/>
      <c r="J124" s="37"/>
      <c r="K124" s="37" t="s">
        <v>478</v>
      </c>
      <c r="L124" s="37" t="s">
        <v>479</v>
      </c>
      <c r="M124" s="37" t="s">
        <v>494</v>
      </c>
      <c r="N124" s="37" t="s">
        <v>454</v>
      </c>
      <c r="O124" s="37" t="s">
        <v>677</v>
      </c>
      <c r="P124" s="37" t="s">
        <v>482</v>
      </c>
    </row>
    <row r="125" ht="22.5" spans="2:16">
      <c r="B125" s="40"/>
      <c r="C125" s="36"/>
      <c r="D125" s="37"/>
      <c r="E125" s="37"/>
      <c r="F125" s="37"/>
      <c r="G125" s="38"/>
      <c r="H125" s="39"/>
      <c r="I125" s="45"/>
      <c r="J125" s="37"/>
      <c r="K125" s="37" t="s">
        <v>484</v>
      </c>
      <c r="L125" s="37" t="s">
        <v>485</v>
      </c>
      <c r="M125" s="37" t="s">
        <v>678</v>
      </c>
      <c r="N125" s="37" t="s">
        <v>472</v>
      </c>
      <c r="O125" s="37" t="s">
        <v>503</v>
      </c>
      <c r="P125" s="37" t="s">
        <v>456</v>
      </c>
    </row>
    <row r="126" ht="22.5" spans="2:16">
      <c r="B126" s="40"/>
      <c r="C126" s="36"/>
      <c r="D126" s="37"/>
      <c r="E126" s="37"/>
      <c r="F126" s="37"/>
      <c r="G126" s="38"/>
      <c r="H126" s="39"/>
      <c r="I126" s="45"/>
      <c r="J126" s="37"/>
      <c r="K126" s="37" t="s">
        <v>451</v>
      </c>
      <c r="L126" s="37" t="s">
        <v>452</v>
      </c>
      <c r="M126" s="37" t="s">
        <v>679</v>
      </c>
      <c r="N126" s="37" t="s">
        <v>491</v>
      </c>
      <c r="O126" s="37" t="s">
        <v>492</v>
      </c>
      <c r="P126" s="37"/>
    </row>
    <row r="127" spans="2:16">
      <c r="B127" s="40"/>
      <c r="C127" s="36" t="s">
        <v>680</v>
      </c>
      <c r="D127" s="37" t="s">
        <v>448</v>
      </c>
      <c r="E127" s="37"/>
      <c r="F127" s="37"/>
      <c r="G127" s="38">
        <v>117</v>
      </c>
      <c r="H127" s="39" t="s">
        <v>681</v>
      </c>
      <c r="I127" s="45"/>
      <c r="J127" s="37" t="s">
        <v>682</v>
      </c>
      <c r="K127" s="37" t="s">
        <v>478</v>
      </c>
      <c r="L127" s="37" t="s">
        <v>479</v>
      </c>
      <c r="M127" s="37" t="s">
        <v>494</v>
      </c>
      <c r="N127" s="37" t="s">
        <v>460</v>
      </c>
      <c r="O127" s="37" t="s">
        <v>683</v>
      </c>
      <c r="P127" s="37" t="s">
        <v>482</v>
      </c>
    </row>
    <row r="128" spans="2:16">
      <c r="B128" s="40"/>
      <c r="C128" s="36"/>
      <c r="D128" s="37"/>
      <c r="E128" s="37"/>
      <c r="F128" s="37"/>
      <c r="G128" s="38"/>
      <c r="H128" s="39"/>
      <c r="I128" s="45"/>
      <c r="J128" s="37"/>
      <c r="K128" s="37" t="s">
        <v>478</v>
      </c>
      <c r="L128" s="37" t="s">
        <v>479</v>
      </c>
      <c r="M128" s="37" t="s">
        <v>558</v>
      </c>
      <c r="N128" s="37" t="s">
        <v>454</v>
      </c>
      <c r="O128" s="37" t="s">
        <v>498</v>
      </c>
      <c r="P128" s="37" t="s">
        <v>684</v>
      </c>
    </row>
    <row r="129" spans="2:16">
      <c r="B129" s="40"/>
      <c r="C129" s="36"/>
      <c r="D129" s="37"/>
      <c r="E129" s="37"/>
      <c r="F129" s="37"/>
      <c r="G129" s="38"/>
      <c r="H129" s="39"/>
      <c r="I129" s="45"/>
      <c r="J129" s="37"/>
      <c r="K129" s="37" t="s">
        <v>478</v>
      </c>
      <c r="L129" s="37" t="s">
        <v>479</v>
      </c>
      <c r="M129" s="37" t="s">
        <v>685</v>
      </c>
      <c r="N129" s="37" t="s">
        <v>454</v>
      </c>
      <c r="O129" s="37" t="s">
        <v>455</v>
      </c>
      <c r="P129" s="37" t="s">
        <v>684</v>
      </c>
    </row>
    <row r="130" spans="2:16">
      <c r="B130" s="40"/>
      <c r="C130" s="36"/>
      <c r="D130" s="37"/>
      <c r="E130" s="37"/>
      <c r="F130" s="37"/>
      <c r="G130" s="38"/>
      <c r="H130" s="39"/>
      <c r="I130" s="45"/>
      <c r="J130" s="37"/>
      <c r="K130" s="37" t="s">
        <v>478</v>
      </c>
      <c r="L130" s="37" t="s">
        <v>479</v>
      </c>
      <c r="M130" s="37" t="s">
        <v>686</v>
      </c>
      <c r="N130" s="37" t="s">
        <v>454</v>
      </c>
      <c r="O130" s="37" t="s">
        <v>498</v>
      </c>
      <c r="P130" s="37" t="s">
        <v>615</v>
      </c>
    </row>
    <row r="131" ht="22.5" spans="2:16">
      <c r="B131" s="40"/>
      <c r="C131" s="36"/>
      <c r="D131" s="37"/>
      <c r="E131" s="37"/>
      <c r="F131" s="37"/>
      <c r="G131" s="38"/>
      <c r="H131" s="39"/>
      <c r="I131" s="45"/>
      <c r="J131" s="37"/>
      <c r="K131" s="37" t="s">
        <v>478</v>
      </c>
      <c r="L131" s="37" t="s">
        <v>479</v>
      </c>
      <c r="M131" s="37" t="s">
        <v>687</v>
      </c>
      <c r="N131" s="37" t="s">
        <v>454</v>
      </c>
      <c r="O131" s="37" t="s">
        <v>498</v>
      </c>
      <c r="P131" s="37" t="s">
        <v>684</v>
      </c>
    </row>
    <row r="132" ht="22.5" spans="2:16">
      <c r="B132" s="40"/>
      <c r="C132" s="36"/>
      <c r="D132" s="37"/>
      <c r="E132" s="37"/>
      <c r="F132" s="37"/>
      <c r="G132" s="38"/>
      <c r="H132" s="39"/>
      <c r="I132" s="45"/>
      <c r="J132" s="37"/>
      <c r="K132" s="37" t="s">
        <v>457</v>
      </c>
      <c r="L132" s="37" t="s">
        <v>464</v>
      </c>
      <c r="M132" s="37" t="s">
        <v>688</v>
      </c>
      <c r="N132" s="37" t="s">
        <v>454</v>
      </c>
      <c r="O132" s="37" t="s">
        <v>455</v>
      </c>
      <c r="P132" s="37" t="s">
        <v>456</v>
      </c>
    </row>
    <row r="133" ht="22.5" spans="2:16">
      <c r="B133" s="40"/>
      <c r="C133" s="36"/>
      <c r="D133" s="37"/>
      <c r="E133" s="37"/>
      <c r="F133" s="37"/>
      <c r="G133" s="38"/>
      <c r="H133" s="39"/>
      <c r="I133" s="45"/>
      <c r="J133" s="37"/>
      <c r="K133" s="37" t="s">
        <v>457</v>
      </c>
      <c r="L133" s="37" t="s">
        <v>474</v>
      </c>
      <c r="M133" s="37" t="s">
        <v>540</v>
      </c>
      <c r="N133" s="37" t="s">
        <v>491</v>
      </c>
      <c r="O133" s="37" t="s">
        <v>689</v>
      </c>
      <c r="P133" s="37"/>
    </row>
    <row r="134" ht="22.5" spans="2:16">
      <c r="B134" s="40"/>
      <c r="C134" s="36"/>
      <c r="D134" s="37"/>
      <c r="E134" s="37"/>
      <c r="F134" s="37"/>
      <c r="G134" s="38"/>
      <c r="H134" s="39"/>
      <c r="I134" s="45"/>
      <c r="J134" s="37"/>
      <c r="K134" s="37" t="s">
        <v>457</v>
      </c>
      <c r="L134" s="37" t="s">
        <v>474</v>
      </c>
      <c r="M134" s="37" t="s">
        <v>553</v>
      </c>
      <c r="N134" s="37" t="s">
        <v>491</v>
      </c>
      <c r="O134" s="37" t="s">
        <v>554</v>
      </c>
      <c r="P134" s="37"/>
    </row>
    <row r="135" ht="22.5" spans="2:16">
      <c r="B135" s="40"/>
      <c r="C135" s="36"/>
      <c r="D135" s="37"/>
      <c r="E135" s="37"/>
      <c r="F135" s="37"/>
      <c r="G135" s="38"/>
      <c r="H135" s="39"/>
      <c r="I135" s="45"/>
      <c r="J135" s="37"/>
      <c r="K135" s="37" t="s">
        <v>457</v>
      </c>
      <c r="L135" s="37" t="s">
        <v>474</v>
      </c>
      <c r="M135" s="37" t="s">
        <v>690</v>
      </c>
      <c r="N135" s="37" t="s">
        <v>491</v>
      </c>
      <c r="O135" s="37" t="s">
        <v>691</v>
      </c>
      <c r="P135" s="37"/>
    </row>
    <row r="136" spans="2:16">
      <c r="B136" s="40"/>
      <c r="C136" s="36"/>
      <c r="D136" s="37"/>
      <c r="E136" s="37"/>
      <c r="F136" s="37"/>
      <c r="G136" s="38"/>
      <c r="H136" s="39"/>
      <c r="I136" s="45"/>
      <c r="J136" s="37"/>
      <c r="K136" s="37" t="s">
        <v>457</v>
      </c>
      <c r="L136" s="37" t="s">
        <v>458</v>
      </c>
      <c r="M136" s="37" t="s">
        <v>692</v>
      </c>
      <c r="N136" s="37" t="s">
        <v>454</v>
      </c>
      <c r="O136" s="37" t="s">
        <v>693</v>
      </c>
      <c r="P136" s="37" t="s">
        <v>499</v>
      </c>
    </row>
    <row r="137" spans="2:16">
      <c r="B137" s="40"/>
      <c r="C137" s="36"/>
      <c r="D137" s="37"/>
      <c r="E137" s="37"/>
      <c r="F137" s="37"/>
      <c r="G137" s="38"/>
      <c r="H137" s="39"/>
      <c r="I137" s="45"/>
      <c r="J137" s="37"/>
      <c r="K137" s="37" t="s">
        <v>457</v>
      </c>
      <c r="L137" s="37" t="s">
        <v>458</v>
      </c>
      <c r="M137" s="37" t="s">
        <v>557</v>
      </c>
      <c r="N137" s="37" t="s">
        <v>454</v>
      </c>
      <c r="O137" s="37" t="s">
        <v>476</v>
      </c>
      <c r="P137" s="37" t="s">
        <v>477</v>
      </c>
    </row>
    <row r="138" ht="22.5" spans="2:16">
      <c r="B138" s="40"/>
      <c r="C138" s="36"/>
      <c r="D138" s="37"/>
      <c r="E138" s="37"/>
      <c r="F138" s="37"/>
      <c r="G138" s="38"/>
      <c r="H138" s="39"/>
      <c r="I138" s="45"/>
      <c r="J138" s="37"/>
      <c r="K138" s="37" t="s">
        <v>451</v>
      </c>
      <c r="L138" s="37" t="s">
        <v>452</v>
      </c>
      <c r="M138" s="37" t="s">
        <v>694</v>
      </c>
      <c r="N138" s="37" t="s">
        <v>491</v>
      </c>
      <c r="O138" s="37" t="s">
        <v>562</v>
      </c>
      <c r="P138" s="37"/>
    </row>
    <row r="139" ht="22.5" spans="2:16">
      <c r="B139" s="40"/>
      <c r="C139" s="36"/>
      <c r="D139" s="37"/>
      <c r="E139" s="37"/>
      <c r="F139" s="37"/>
      <c r="G139" s="38"/>
      <c r="H139" s="39"/>
      <c r="I139" s="45"/>
      <c r="J139" s="37"/>
      <c r="K139" s="37" t="s">
        <v>484</v>
      </c>
      <c r="L139" s="37" t="s">
        <v>485</v>
      </c>
      <c r="M139" s="37" t="s">
        <v>695</v>
      </c>
      <c r="N139" s="37" t="s">
        <v>472</v>
      </c>
      <c r="O139" s="37" t="s">
        <v>473</v>
      </c>
      <c r="P139" s="37" t="s">
        <v>456</v>
      </c>
    </row>
    <row r="140" spans="2:16">
      <c r="B140" s="40"/>
      <c r="C140" s="36" t="s">
        <v>696</v>
      </c>
      <c r="D140" s="37" t="s">
        <v>448</v>
      </c>
      <c r="E140" s="37"/>
      <c r="F140" s="37"/>
      <c r="G140" s="38">
        <v>0.49</v>
      </c>
      <c r="H140" s="39" t="s">
        <v>697</v>
      </c>
      <c r="I140" s="45"/>
      <c r="J140" s="37" t="s">
        <v>698</v>
      </c>
      <c r="K140" s="37" t="s">
        <v>478</v>
      </c>
      <c r="L140" s="37" t="s">
        <v>479</v>
      </c>
      <c r="M140" s="37" t="s">
        <v>494</v>
      </c>
      <c r="N140" s="37" t="s">
        <v>460</v>
      </c>
      <c r="O140" s="37" t="s">
        <v>699</v>
      </c>
      <c r="P140" s="37" t="s">
        <v>531</v>
      </c>
    </row>
    <row r="141" spans="2:16">
      <c r="B141" s="40"/>
      <c r="C141" s="36"/>
      <c r="D141" s="37"/>
      <c r="E141" s="37"/>
      <c r="F141" s="37"/>
      <c r="G141" s="38"/>
      <c r="H141" s="39"/>
      <c r="I141" s="45"/>
      <c r="J141" s="37"/>
      <c r="K141" s="37" t="s">
        <v>457</v>
      </c>
      <c r="L141" s="37" t="s">
        <v>458</v>
      </c>
      <c r="M141" s="37" t="s">
        <v>700</v>
      </c>
      <c r="N141" s="37" t="s">
        <v>454</v>
      </c>
      <c r="O141" s="37" t="s">
        <v>701</v>
      </c>
      <c r="P141" s="37" t="s">
        <v>702</v>
      </c>
    </row>
    <row r="142" spans="2:16">
      <c r="B142" s="40"/>
      <c r="C142" s="36"/>
      <c r="D142" s="37"/>
      <c r="E142" s="37"/>
      <c r="F142" s="37"/>
      <c r="G142" s="38"/>
      <c r="H142" s="39"/>
      <c r="I142" s="45"/>
      <c r="J142" s="37"/>
      <c r="K142" s="37" t="s">
        <v>457</v>
      </c>
      <c r="L142" s="37" t="s">
        <v>458</v>
      </c>
      <c r="M142" s="37" t="s">
        <v>703</v>
      </c>
      <c r="N142" s="37" t="s">
        <v>472</v>
      </c>
      <c r="O142" s="37" t="s">
        <v>704</v>
      </c>
      <c r="P142" s="37" t="s">
        <v>705</v>
      </c>
    </row>
    <row r="143" spans="2:16">
      <c r="B143" s="40"/>
      <c r="C143" s="36"/>
      <c r="D143" s="37"/>
      <c r="E143" s="37"/>
      <c r="F143" s="37"/>
      <c r="G143" s="38"/>
      <c r="H143" s="39"/>
      <c r="I143" s="45"/>
      <c r="J143" s="37"/>
      <c r="K143" s="37" t="s">
        <v>457</v>
      </c>
      <c r="L143" s="37" t="s">
        <v>474</v>
      </c>
      <c r="M143" s="37" t="s">
        <v>706</v>
      </c>
      <c r="N143" s="37" t="s">
        <v>491</v>
      </c>
      <c r="O143" s="37" t="s">
        <v>707</v>
      </c>
      <c r="P143" s="37"/>
    </row>
    <row r="144" spans="2:16">
      <c r="B144" s="40"/>
      <c r="C144" s="36"/>
      <c r="D144" s="37"/>
      <c r="E144" s="37"/>
      <c r="F144" s="37"/>
      <c r="G144" s="38"/>
      <c r="H144" s="39"/>
      <c r="I144" s="45"/>
      <c r="J144" s="37"/>
      <c r="K144" s="37" t="s">
        <v>457</v>
      </c>
      <c r="L144" s="37" t="s">
        <v>464</v>
      </c>
      <c r="M144" s="37" t="s">
        <v>708</v>
      </c>
      <c r="N144" s="37" t="s">
        <v>454</v>
      </c>
      <c r="O144" s="37" t="s">
        <v>455</v>
      </c>
      <c r="P144" s="37" t="s">
        <v>456</v>
      </c>
    </row>
    <row r="145" ht="22.5" spans="2:16">
      <c r="B145" s="40"/>
      <c r="C145" s="36"/>
      <c r="D145" s="37"/>
      <c r="E145" s="37"/>
      <c r="F145" s="37"/>
      <c r="G145" s="38"/>
      <c r="H145" s="39"/>
      <c r="I145" s="45"/>
      <c r="J145" s="37"/>
      <c r="K145" s="37" t="s">
        <v>484</v>
      </c>
      <c r="L145" s="37" t="s">
        <v>485</v>
      </c>
      <c r="M145" s="37" t="s">
        <v>709</v>
      </c>
      <c r="N145" s="37" t="s">
        <v>472</v>
      </c>
      <c r="O145" s="37" t="s">
        <v>503</v>
      </c>
      <c r="P145" s="37" t="s">
        <v>456</v>
      </c>
    </row>
    <row r="146" ht="22.5" spans="2:16">
      <c r="B146" s="40"/>
      <c r="C146" s="36"/>
      <c r="D146" s="37"/>
      <c r="E146" s="37"/>
      <c r="F146" s="37"/>
      <c r="G146" s="38"/>
      <c r="H146" s="39"/>
      <c r="I146" s="45"/>
      <c r="J146" s="37"/>
      <c r="K146" s="37" t="s">
        <v>451</v>
      </c>
      <c r="L146" s="37" t="s">
        <v>452</v>
      </c>
      <c r="M146" s="37" t="s">
        <v>710</v>
      </c>
      <c r="N146" s="37" t="s">
        <v>491</v>
      </c>
      <c r="O146" s="37" t="s">
        <v>492</v>
      </c>
      <c r="P146" s="37"/>
    </row>
    <row r="147" spans="2:16">
      <c r="B147" s="40"/>
      <c r="C147" s="36" t="s">
        <v>711</v>
      </c>
      <c r="D147" s="37" t="s">
        <v>448</v>
      </c>
      <c r="E147" s="37"/>
      <c r="F147" s="37"/>
      <c r="G147" s="38">
        <v>8</v>
      </c>
      <c r="H147" s="39" t="s">
        <v>423</v>
      </c>
      <c r="I147" s="45"/>
      <c r="J147" s="37" t="s">
        <v>712</v>
      </c>
      <c r="K147" s="37" t="s">
        <v>457</v>
      </c>
      <c r="L147" s="37" t="s">
        <v>464</v>
      </c>
      <c r="M147" s="37" t="s">
        <v>540</v>
      </c>
      <c r="N147" s="37" t="s">
        <v>454</v>
      </c>
      <c r="O147" s="37" t="s">
        <v>455</v>
      </c>
      <c r="P147" s="37" t="s">
        <v>456</v>
      </c>
    </row>
    <row r="148" spans="2:16">
      <c r="B148" s="40"/>
      <c r="C148" s="36"/>
      <c r="D148" s="37"/>
      <c r="E148" s="37"/>
      <c r="F148" s="37"/>
      <c r="G148" s="38"/>
      <c r="H148" s="39"/>
      <c r="I148" s="45"/>
      <c r="J148" s="37"/>
      <c r="K148" s="37" t="s">
        <v>457</v>
      </c>
      <c r="L148" s="37" t="s">
        <v>458</v>
      </c>
      <c r="M148" s="37" t="s">
        <v>713</v>
      </c>
      <c r="N148" s="37" t="s">
        <v>454</v>
      </c>
      <c r="O148" s="37" t="s">
        <v>640</v>
      </c>
      <c r="P148" s="37" t="s">
        <v>714</v>
      </c>
    </row>
    <row r="149" ht="22.5" spans="2:16">
      <c r="B149" s="40"/>
      <c r="C149" s="36"/>
      <c r="D149" s="37"/>
      <c r="E149" s="37"/>
      <c r="F149" s="37"/>
      <c r="G149" s="38"/>
      <c r="H149" s="39"/>
      <c r="I149" s="45"/>
      <c r="J149" s="37"/>
      <c r="K149" s="37" t="s">
        <v>457</v>
      </c>
      <c r="L149" s="37" t="s">
        <v>474</v>
      </c>
      <c r="M149" s="37" t="s">
        <v>715</v>
      </c>
      <c r="N149" s="37" t="s">
        <v>491</v>
      </c>
      <c r="O149" s="37" t="s">
        <v>716</v>
      </c>
      <c r="P149" s="37"/>
    </row>
    <row r="150" spans="2:16">
      <c r="B150" s="40"/>
      <c r="C150" s="36"/>
      <c r="D150" s="37"/>
      <c r="E150" s="37"/>
      <c r="F150" s="37"/>
      <c r="G150" s="38"/>
      <c r="H150" s="39"/>
      <c r="I150" s="45"/>
      <c r="J150" s="37"/>
      <c r="K150" s="37" t="s">
        <v>478</v>
      </c>
      <c r="L150" s="37" t="s">
        <v>479</v>
      </c>
      <c r="M150" s="37" t="s">
        <v>713</v>
      </c>
      <c r="N150" s="37" t="s">
        <v>454</v>
      </c>
      <c r="O150" s="37" t="s">
        <v>717</v>
      </c>
      <c r="P150" s="37" t="s">
        <v>482</v>
      </c>
    </row>
    <row r="151" spans="2:16">
      <c r="B151" s="40"/>
      <c r="C151" s="36"/>
      <c r="D151" s="37"/>
      <c r="E151" s="37"/>
      <c r="F151" s="37"/>
      <c r="G151" s="38"/>
      <c r="H151" s="39"/>
      <c r="I151" s="45"/>
      <c r="J151" s="37"/>
      <c r="K151" s="37" t="s">
        <v>478</v>
      </c>
      <c r="L151" s="37" t="s">
        <v>479</v>
      </c>
      <c r="M151" s="37" t="s">
        <v>718</v>
      </c>
      <c r="N151" s="37" t="s">
        <v>454</v>
      </c>
      <c r="O151" s="37" t="s">
        <v>719</v>
      </c>
      <c r="P151" s="37" t="s">
        <v>482</v>
      </c>
    </row>
    <row r="152" ht="22.5" spans="2:16">
      <c r="B152" s="40"/>
      <c r="C152" s="36"/>
      <c r="D152" s="37"/>
      <c r="E152" s="37"/>
      <c r="F152" s="37"/>
      <c r="G152" s="38"/>
      <c r="H152" s="39"/>
      <c r="I152" s="45"/>
      <c r="J152" s="37"/>
      <c r="K152" s="37" t="s">
        <v>484</v>
      </c>
      <c r="L152" s="37" t="s">
        <v>485</v>
      </c>
      <c r="M152" s="37" t="s">
        <v>720</v>
      </c>
      <c r="N152" s="37" t="s">
        <v>472</v>
      </c>
      <c r="O152" s="37" t="s">
        <v>503</v>
      </c>
      <c r="P152" s="37" t="s">
        <v>456</v>
      </c>
    </row>
    <row r="153" spans="2:16">
      <c r="B153" s="40"/>
      <c r="C153" s="36"/>
      <c r="D153" s="37"/>
      <c r="E153" s="37"/>
      <c r="F153" s="37"/>
      <c r="G153" s="38"/>
      <c r="H153" s="39"/>
      <c r="I153" s="45"/>
      <c r="J153" s="37"/>
      <c r="K153" s="37" t="s">
        <v>451</v>
      </c>
      <c r="L153" s="37" t="s">
        <v>452</v>
      </c>
      <c r="M153" s="37" t="s">
        <v>721</v>
      </c>
      <c r="N153" s="37" t="s">
        <v>491</v>
      </c>
      <c r="O153" s="37" t="s">
        <v>492</v>
      </c>
      <c r="P153" s="37"/>
    </row>
    <row r="154" ht="22.5" spans="2:16">
      <c r="B154" s="40"/>
      <c r="C154" s="36" t="s">
        <v>722</v>
      </c>
      <c r="D154" s="37" t="s">
        <v>448</v>
      </c>
      <c r="E154" s="37"/>
      <c r="F154" s="37"/>
      <c r="G154" s="38">
        <v>122.2</v>
      </c>
      <c r="H154" s="39" t="s">
        <v>723</v>
      </c>
      <c r="I154" s="45"/>
      <c r="J154" s="37" t="s">
        <v>724</v>
      </c>
      <c r="K154" s="37" t="s">
        <v>457</v>
      </c>
      <c r="L154" s="37" t="s">
        <v>474</v>
      </c>
      <c r="M154" s="37" t="s">
        <v>540</v>
      </c>
      <c r="N154" s="37" t="s">
        <v>491</v>
      </c>
      <c r="O154" s="37" t="s">
        <v>541</v>
      </c>
      <c r="P154" s="37"/>
    </row>
    <row r="155" ht="22.5" spans="2:16">
      <c r="B155" s="40"/>
      <c r="C155" s="36"/>
      <c r="D155" s="37"/>
      <c r="E155" s="37"/>
      <c r="F155" s="37"/>
      <c r="G155" s="38"/>
      <c r="H155" s="39"/>
      <c r="I155" s="45"/>
      <c r="J155" s="37"/>
      <c r="K155" s="37" t="s">
        <v>457</v>
      </c>
      <c r="L155" s="37" t="s">
        <v>474</v>
      </c>
      <c r="M155" s="37" t="s">
        <v>690</v>
      </c>
      <c r="N155" s="37" t="s">
        <v>491</v>
      </c>
      <c r="O155" s="37" t="s">
        <v>691</v>
      </c>
      <c r="P155" s="37"/>
    </row>
    <row r="156" ht="22.5" spans="2:16">
      <c r="B156" s="40"/>
      <c r="C156" s="36"/>
      <c r="D156" s="37"/>
      <c r="E156" s="37"/>
      <c r="F156" s="37"/>
      <c r="G156" s="38"/>
      <c r="H156" s="39"/>
      <c r="I156" s="45"/>
      <c r="J156" s="37"/>
      <c r="K156" s="37" t="s">
        <v>457</v>
      </c>
      <c r="L156" s="37" t="s">
        <v>474</v>
      </c>
      <c r="M156" s="37" t="s">
        <v>553</v>
      </c>
      <c r="N156" s="37" t="s">
        <v>491</v>
      </c>
      <c r="O156" s="37" t="s">
        <v>554</v>
      </c>
      <c r="P156" s="37"/>
    </row>
    <row r="157" spans="2:16">
      <c r="B157" s="40"/>
      <c r="C157" s="36"/>
      <c r="D157" s="37"/>
      <c r="E157" s="37"/>
      <c r="F157" s="37"/>
      <c r="G157" s="38"/>
      <c r="H157" s="39"/>
      <c r="I157" s="45"/>
      <c r="J157" s="37"/>
      <c r="K157" s="37" t="s">
        <v>457</v>
      </c>
      <c r="L157" s="37" t="s">
        <v>458</v>
      </c>
      <c r="M157" s="37" t="s">
        <v>557</v>
      </c>
      <c r="N157" s="37" t="s">
        <v>454</v>
      </c>
      <c r="O157" s="37" t="s">
        <v>476</v>
      </c>
      <c r="P157" s="37" t="s">
        <v>477</v>
      </c>
    </row>
    <row r="158" spans="2:16">
      <c r="B158" s="40"/>
      <c r="C158" s="36"/>
      <c r="D158" s="37"/>
      <c r="E158" s="37"/>
      <c r="F158" s="37"/>
      <c r="G158" s="38"/>
      <c r="H158" s="39"/>
      <c r="I158" s="45"/>
      <c r="J158" s="37"/>
      <c r="K158" s="37" t="s">
        <v>457</v>
      </c>
      <c r="L158" s="37" t="s">
        <v>458</v>
      </c>
      <c r="M158" s="37" t="s">
        <v>725</v>
      </c>
      <c r="N158" s="37" t="s">
        <v>454</v>
      </c>
      <c r="O158" s="37" t="s">
        <v>726</v>
      </c>
      <c r="P158" s="37" t="s">
        <v>499</v>
      </c>
    </row>
    <row r="159" spans="2:16">
      <c r="B159" s="40"/>
      <c r="C159" s="36"/>
      <c r="D159" s="37"/>
      <c r="E159" s="37"/>
      <c r="F159" s="37"/>
      <c r="G159" s="38"/>
      <c r="H159" s="39"/>
      <c r="I159" s="45"/>
      <c r="J159" s="37"/>
      <c r="K159" s="37" t="s">
        <v>457</v>
      </c>
      <c r="L159" s="37" t="s">
        <v>464</v>
      </c>
      <c r="M159" s="37" t="s">
        <v>727</v>
      </c>
      <c r="N159" s="37" t="s">
        <v>454</v>
      </c>
      <c r="O159" s="37" t="s">
        <v>455</v>
      </c>
      <c r="P159" s="37" t="s">
        <v>456</v>
      </c>
    </row>
    <row r="160" ht="22.5" spans="2:16">
      <c r="B160" s="40"/>
      <c r="C160" s="36"/>
      <c r="D160" s="37"/>
      <c r="E160" s="37"/>
      <c r="F160" s="37"/>
      <c r="G160" s="38"/>
      <c r="H160" s="39"/>
      <c r="I160" s="45"/>
      <c r="J160" s="37"/>
      <c r="K160" s="37" t="s">
        <v>484</v>
      </c>
      <c r="L160" s="37" t="s">
        <v>485</v>
      </c>
      <c r="M160" s="37" t="s">
        <v>695</v>
      </c>
      <c r="N160" s="37" t="s">
        <v>472</v>
      </c>
      <c r="O160" s="37" t="s">
        <v>473</v>
      </c>
      <c r="P160" s="37" t="s">
        <v>456</v>
      </c>
    </row>
    <row r="161" ht="22.5" spans="2:16">
      <c r="B161" s="40"/>
      <c r="C161" s="36"/>
      <c r="D161" s="37"/>
      <c r="E161" s="37"/>
      <c r="F161" s="37"/>
      <c r="G161" s="38"/>
      <c r="H161" s="39"/>
      <c r="I161" s="45"/>
      <c r="J161" s="37"/>
      <c r="K161" s="37" t="s">
        <v>451</v>
      </c>
      <c r="L161" s="37" t="s">
        <v>452</v>
      </c>
      <c r="M161" s="37" t="s">
        <v>728</v>
      </c>
      <c r="N161" s="37" t="s">
        <v>491</v>
      </c>
      <c r="O161" s="37" t="s">
        <v>562</v>
      </c>
      <c r="P161" s="37"/>
    </row>
    <row r="162" spans="2:16">
      <c r="B162" s="40"/>
      <c r="C162" s="36"/>
      <c r="D162" s="37"/>
      <c r="E162" s="37"/>
      <c r="F162" s="37"/>
      <c r="G162" s="38"/>
      <c r="H162" s="39"/>
      <c r="I162" s="45"/>
      <c r="J162" s="37"/>
      <c r="K162" s="37" t="s">
        <v>478</v>
      </c>
      <c r="L162" s="37" t="s">
        <v>479</v>
      </c>
      <c r="M162" s="37" t="s">
        <v>494</v>
      </c>
      <c r="N162" s="37" t="s">
        <v>454</v>
      </c>
      <c r="O162" s="37" t="s">
        <v>729</v>
      </c>
      <c r="P162" s="37" t="s">
        <v>496</v>
      </c>
    </row>
    <row r="163" ht="33.75" spans="2:16">
      <c r="B163" s="40"/>
      <c r="C163" s="36"/>
      <c r="D163" s="37"/>
      <c r="E163" s="37"/>
      <c r="F163" s="37"/>
      <c r="G163" s="38"/>
      <c r="H163" s="39"/>
      <c r="I163" s="45"/>
      <c r="J163" s="37"/>
      <c r="K163" s="37" t="s">
        <v>478</v>
      </c>
      <c r="L163" s="37" t="s">
        <v>479</v>
      </c>
      <c r="M163" s="37" t="s">
        <v>730</v>
      </c>
      <c r="N163" s="37" t="s">
        <v>454</v>
      </c>
      <c r="O163" s="37" t="s">
        <v>731</v>
      </c>
      <c r="P163" s="37" t="s">
        <v>615</v>
      </c>
    </row>
    <row r="164" spans="2:16">
      <c r="B164" s="40"/>
      <c r="C164" s="36" t="s">
        <v>732</v>
      </c>
      <c r="D164" s="37" t="s">
        <v>448</v>
      </c>
      <c r="E164" s="37"/>
      <c r="F164" s="37"/>
      <c r="G164" s="38">
        <v>4.5</v>
      </c>
      <c r="H164" s="39" t="s">
        <v>733</v>
      </c>
      <c r="I164" s="45"/>
      <c r="J164" s="37" t="s">
        <v>734</v>
      </c>
      <c r="K164" s="37" t="s">
        <v>457</v>
      </c>
      <c r="L164" s="37" t="s">
        <v>464</v>
      </c>
      <c r="M164" s="37" t="s">
        <v>735</v>
      </c>
      <c r="N164" s="37" t="s">
        <v>472</v>
      </c>
      <c r="O164" s="37" t="s">
        <v>503</v>
      </c>
      <c r="P164" s="37" t="s">
        <v>456</v>
      </c>
    </row>
    <row r="165" spans="2:16">
      <c r="B165" s="40"/>
      <c r="C165" s="36"/>
      <c r="D165" s="37"/>
      <c r="E165" s="37"/>
      <c r="F165" s="37"/>
      <c r="G165" s="38"/>
      <c r="H165" s="39"/>
      <c r="I165" s="45"/>
      <c r="J165" s="37"/>
      <c r="K165" s="37" t="s">
        <v>457</v>
      </c>
      <c r="L165" s="37" t="s">
        <v>458</v>
      </c>
      <c r="M165" s="37" t="s">
        <v>690</v>
      </c>
      <c r="N165" s="37" t="s">
        <v>454</v>
      </c>
      <c r="O165" s="37" t="s">
        <v>539</v>
      </c>
      <c r="P165" s="37" t="s">
        <v>736</v>
      </c>
    </row>
    <row r="166" spans="2:16">
      <c r="B166" s="40"/>
      <c r="C166" s="36"/>
      <c r="D166" s="37"/>
      <c r="E166" s="37"/>
      <c r="F166" s="37"/>
      <c r="G166" s="38"/>
      <c r="H166" s="39"/>
      <c r="I166" s="45"/>
      <c r="J166" s="37"/>
      <c r="K166" s="37" t="s">
        <v>457</v>
      </c>
      <c r="L166" s="37" t="s">
        <v>474</v>
      </c>
      <c r="M166" s="37" t="s">
        <v>737</v>
      </c>
      <c r="N166" s="37" t="s">
        <v>472</v>
      </c>
      <c r="O166" s="37" t="s">
        <v>473</v>
      </c>
      <c r="P166" s="37" t="s">
        <v>456</v>
      </c>
    </row>
    <row r="167" spans="2:16">
      <c r="B167" s="40"/>
      <c r="C167" s="36"/>
      <c r="D167" s="37"/>
      <c r="E167" s="37"/>
      <c r="F167" s="37"/>
      <c r="G167" s="38"/>
      <c r="H167" s="39"/>
      <c r="I167" s="45"/>
      <c r="J167" s="37"/>
      <c r="K167" s="37" t="s">
        <v>451</v>
      </c>
      <c r="L167" s="37" t="s">
        <v>452</v>
      </c>
      <c r="M167" s="37" t="s">
        <v>738</v>
      </c>
      <c r="N167" s="37" t="s">
        <v>491</v>
      </c>
      <c r="O167" s="37" t="s">
        <v>632</v>
      </c>
      <c r="P167" s="37"/>
    </row>
    <row r="168" spans="2:16">
      <c r="B168" s="40"/>
      <c r="C168" s="36"/>
      <c r="D168" s="37"/>
      <c r="E168" s="37"/>
      <c r="F168" s="37"/>
      <c r="G168" s="38"/>
      <c r="H168" s="39"/>
      <c r="I168" s="45"/>
      <c r="J168" s="37"/>
      <c r="K168" s="37" t="s">
        <v>478</v>
      </c>
      <c r="L168" s="37" t="s">
        <v>479</v>
      </c>
      <c r="M168" s="37" t="s">
        <v>494</v>
      </c>
      <c r="N168" s="37" t="s">
        <v>454</v>
      </c>
      <c r="O168" s="37" t="s">
        <v>739</v>
      </c>
      <c r="P168" s="37" t="s">
        <v>531</v>
      </c>
    </row>
    <row r="169" ht="22.5" spans="2:16">
      <c r="B169" s="40"/>
      <c r="C169" s="36"/>
      <c r="D169" s="37"/>
      <c r="E169" s="37"/>
      <c r="F169" s="37"/>
      <c r="G169" s="38"/>
      <c r="H169" s="39"/>
      <c r="I169" s="45"/>
      <c r="J169" s="37"/>
      <c r="K169" s="37" t="s">
        <v>484</v>
      </c>
      <c r="L169" s="37" t="s">
        <v>485</v>
      </c>
      <c r="M169" s="37" t="s">
        <v>532</v>
      </c>
      <c r="N169" s="37" t="s">
        <v>472</v>
      </c>
      <c r="O169" s="37" t="s">
        <v>503</v>
      </c>
      <c r="P169" s="37" t="s">
        <v>456</v>
      </c>
    </row>
    <row r="170" ht="22.5" spans="2:16">
      <c r="B170" s="40"/>
      <c r="C170" s="36" t="s">
        <v>740</v>
      </c>
      <c r="D170" s="37" t="s">
        <v>448</v>
      </c>
      <c r="E170" s="37"/>
      <c r="F170" s="37"/>
      <c r="G170" s="38">
        <v>51</v>
      </c>
      <c r="H170" s="39" t="s">
        <v>741</v>
      </c>
      <c r="I170" s="45"/>
      <c r="J170" s="37" t="s">
        <v>742</v>
      </c>
      <c r="K170" s="37" t="s">
        <v>457</v>
      </c>
      <c r="L170" s="37" t="s">
        <v>474</v>
      </c>
      <c r="M170" s="37" t="s">
        <v>540</v>
      </c>
      <c r="N170" s="37" t="s">
        <v>491</v>
      </c>
      <c r="O170" s="37" t="s">
        <v>541</v>
      </c>
      <c r="P170" s="37"/>
    </row>
    <row r="171" ht="22.5" spans="2:16">
      <c r="B171" s="40"/>
      <c r="C171" s="36"/>
      <c r="D171" s="37"/>
      <c r="E171" s="37"/>
      <c r="F171" s="37"/>
      <c r="G171" s="38"/>
      <c r="H171" s="39"/>
      <c r="I171" s="45"/>
      <c r="J171" s="37"/>
      <c r="K171" s="37" t="s">
        <v>457</v>
      </c>
      <c r="L171" s="37" t="s">
        <v>474</v>
      </c>
      <c r="M171" s="37" t="s">
        <v>553</v>
      </c>
      <c r="N171" s="37" t="s">
        <v>491</v>
      </c>
      <c r="O171" s="37" t="s">
        <v>554</v>
      </c>
      <c r="P171" s="37"/>
    </row>
    <row r="172" ht="22.5" spans="2:16">
      <c r="B172" s="40"/>
      <c r="C172" s="36"/>
      <c r="D172" s="37"/>
      <c r="E172" s="37"/>
      <c r="F172" s="37"/>
      <c r="G172" s="38"/>
      <c r="H172" s="39"/>
      <c r="I172" s="45"/>
      <c r="J172" s="37"/>
      <c r="K172" s="37" t="s">
        <v>457</v>
      </c>
      <c r="L172" s="37" t="s">
        <v>474</v>
      </c>
      <c r="M172" s="37" t="s">
        <v>690</v>
      </c>
      <c r="N172" s="37" t="s">
        <v>491</v>
      </c>
      <c r="O172" s="37" t="s">
        <v>691</v>
      </c>
      <c r="P172" s="37"/>
    </row>
    <row r="173" spans="2:16">
      <c r="B173" s="40"/>
      <c r="C173" s="36"/>
      <c r="D173" s="37"/>
      <c r="E173" s="37"/>
      <c r="F173" s="37"/>
      <c r="G173" s="38"/>
      <c r="H173" s="39"/>
      <c r="I173" s="45"/>
      <c r="J173" s="37"/>
      <c r="K173" s="37" t="s">
        <v>457</v>
      </c>
      <c r="L173" s="37" t="s">
        <v>458</v>
      </c>
      <c r="M173" s="37" t="s">
        <v>557</v>
      </c>
      <c r="N173" s="37" t="s">
        <v>454</v>
      </c>
      <c r="O173" s="37" t="s">
        <v>476</v>
      </c>
      <c r="P173" s="37" t="s">
        <v>477</v>
      </c>
    </row>
    <row r="174" spans="2:16">
      <c r="B174" s="40"/>
      <c r="C174" s="36"/>
      <c r="D174" s="37"/>
      <c r="E174" s="37"/>
      <c r="F174" s="37"/>
      <c r="G174" s="38"/>
      <c r="H174" s="39"/>
      <c r="I174" s="45"/>
      <c r="J174" s="37"/>
      <c r="K174" s="37" t="s">
        <v>457</v>
      </c>
      <c r="L174" s="37" t="s">
        <v>458</v>
      </c>
      <c r="M174" s="37" t="s">
        <v>743</v>
      </c>
      <c r="N174" s="37" t="s">
        <v>454</v>
      </c>
      <c r="O174" s="37" t="s">
        <v>744</v>
      </c>
      <c r="P174" s="37" t="s">
        <v>499</v>
      </c>
    </row>
    <row r="175" ht="22.5" spans="2:16">
      <c r="B175" s="40"/>
      <c r="C175" s="36"/>
      <c r="D175" s="37"/>
      <c r="E175" s="37"/>
      <c r="F175" s="37"/>
      <c r="G175" s="38"/>
      <c r="H175" s="39"/>
      <c r="I175" s="45"/>
      <c r="J175" s="37"/>
      <c r="K175" s="37" t="s">
        <v>457</v>
      </c>
      <c r="L175" s="37" t="s">
        <v>464</v>
      </c>
      <c r="M175" s="37" t="s">
        <v>745</v>
      </c>
      <c r="N175" s="37" t="s">
        <v>454</v>
      </c>
      <c r="O175" s="37" t="s">
        <v>455</v>
      </c>
      <c r="P175" s="37" t="s">
        <v>456</v>
      </c>
    </row>
    <row r="176" ht="33.75" spans="2:16">
      <c r="B176" s="40"/>
      <c r="C176" s="36"/>
      <c r="D176" s="37"/>
      <c r="E176" s="37"/>
      <c r="F176" s="37"/>
      <c r="G176" s="38"/>
      <c r="H176" s="39"/>
      <c r="I176" s="45"/>
      <c r="J176" s="37"/>
      <c r="K176" s="37" t="s">
        <v>478</v>
      </c>
      <c r="L176" s="37" t="s">
        <v>479</v>
      </c>
      <c r="M176" s="37" t="s">
        <v>746</v>
      </c>
      <c r="N176" s="37" t="s">
        <v>454</v>
      </c>
      <c r="O176" s="37" t="s">
        <v>747</v>
      </c>
      <c r="P176" s="37" t="s">
        <v>748</v>
      </c>
    </row>
    <row r="177" spans="2:16">
      <c r="B177" s="40"/>
      <c r="C177" s="36"/>
      <c r="D177" s="37"/>
      <c r="E177" s="37"/>
      <c r="F177" s="37"/>
      <c r="G177" s="38"/>
      <c r="H177" s="39"/>
      <c r="I177" s="45"/>
      <c r="J177" s="37"/>
      <c r="K177" s="37" t="s">
        <v>478</v>
      </c>
      <c r="L177" s="37" t="s">
        <v>479</v>
      </c>
      <c r="M177" s="37" t="s">
        <v>494</v>
      </c>
      <c r="N177" s="37" t="s">
        <v>454</v>
      </c>
      <c r="O177" s="37" t="s">
        <v>749</v>
      </c>
      <c r="P177" s="37" t="s">
        <v>496</v>
      </c>
    </row>
    <row r="178" ht="22.5" spans="2:16">
      <c r="B178" s="40"/>
      <c r="C178" s="36"/>
      <c r="D178" s="37"/>
      <c r="E178" s="37"/>
      <c r="F178" s="37"/>
      <c r="G178" s="38"/>
      <c r="H178" s="39"/>
      <c r="I178" s="45"/>
      <c r="J178" s="37"/>
      <c r="K178" s="37" t="s">
        <v>451</v>
      </c>
      <c r="L178" s="37" t="s">
        <v>452</v>
      </c>
      <c r="M178" s="37" t="s">
        <v>750</v>
      </c>
      <c r="N178" s="37" t="s">
        <v>491</v>
      </c>
      <c r="O178" s="37" t="s">
        <v>562</v>
      </c>
      <c r="P178" s="37"/>
    </row>
    <row r="179" ht="22.5" spans="2:16">
      <c r="B179" s="40"/>
      <c r="C179" s="36"/>
      <c r="D179" s="37"/>
      <c r="E179" s="37"/>
      <c r="F179" s="37"/>
      <c r="G179" s="38"/>
      <c r="H179" s="39"/>
      <c r="I179" s="45"/>
      <c r="J179" s="37"/>
      <c r="K179" s="37" t="s">
        <v>484</v>
      </c>
      <c r="L179" s="37" t="s">
        <v>485</v>
      </c>
      <c r="M179" s="37" t="s">
        <v>751</v>
      </c>
      <c r="N179" s="37" t="s">
        <v>472</v>
      </c>
      <c r="O179" s="37" t="s">
        <v>473</v>
      </c>
      <c r="P179" s="37" t="s">
        <v>456</v>
      </c>
    </row>
    <row r="180" spans="2:16">
      <c r="B180" s="40"/>
      <c r="C180" s="36" t="s">
        <v>752</v>
      </c>
      <c r="D180" s="37" t="s">
        <v>448</v>
      </c>
      <c r="E180" s="37"/>
      <c r="F180" s="37"/>
      <c r="G180" s="38">
        <v>0.8</v>
      </c>
      <c r="H180" s="39" t="s">
        <v>753</v>
      </c>
      <c r="I180" s="45"/>
      <c r="J180" s="37" t="s">
        <v>754</v>
      </c>
      <c r="K180" s="37" t="s">
        <v>457</v>
      </c>
      <c r="L180" s="37" t="s">
        <v>464</v>
      </c>
      <c r="M180" s="37" t="s">
        <v>755</v>
      </c>
      <c r="N180" s="37" t="s">
        <v>454</v>
      </c>
      <c r="O180" s="37" t="s">
        <v>455</v>
      </c>
      <c r="P180" s="37" t="s">
        <v>456</v>
      </c>
    </row>
    <row r="181" ht="22.5" spans="2:16">
      <c r="B181" s="40"/>
      <c r="C181" s="36"/>
      <c r="D181" s="37"/>
      <c r="E181" s="37"/>
      <c r="F181" s="37"/>
      <c r="G181" s="38"/>
      <c r="H181" s="39"/>
      <c r="I181" s="45"/>
      <c r="J181" s="37"/>
      <c r="K181" s="37" t="s">
        <v>457</v>
      </c>
      <c r="L181" s="37" t="s">
        <v>458</v>
      </c>
      <c r="M181" s="37" t="s">
        <v>756</v>
      </c>
      <c r="N181" s="37" t="s">
        <v>454</v>
      </c>
      <c r="O181" s="37" t="s">
        <v>567</v>
      </c>
      <c r="P181" s="37" t="s">
        <v>499</v>
      </c>
    </row>
    <row r="182" ht="22.5" spans="2:16">
      <c r="B182" s="40"/>
      <c r="C182" s="36"/>
      <c r="D182" s="37"/>
      <c r="E182" s="37"/>
      <c r="F182" s="37"/>
      <c r="G182" s="38"/>
      <c r="H182" s="39"/>
      <c r="I182" s="45"/>
      <c r="J182" s="37"/>
      <c r="K182" s="37" t="s">
        <v>457</v>
      </c>
      <c r="L182" s="37" t="s">
        <v>474</v>
      </c>
      <c r="M182" s="37" t="s">
        <v>757</v>
      </c>
      <c r="N182" s="37" t="s">
        <v>491</v>
      </c>
      <c r="O182" s="37" t="s">
        <v>758</v>
      </c>
      <c r="P182" s="37"/>
    </row>
    <row r="183" ht="22.5" spans="2:16">
      <c r="B183" s="40"/>
      <c r="C183" s="36"/>
      <c r="D183" s="37"/>
      <c r="E183" s="37"/>
      <c r="F183" s="37"/>
      <c r="G183" s="38"/>
      <c r="H183" s="39"/>
      <c r="I183" s="45"/>
      <c r="J183" s="37"/>
      <c r="K183" s="37" t="s">
        <v>484</v>
      </c>
      <c r="L183" s="37" t="s">
        <v>485</v>
      </c>
      <c r="M183" s="37" t="s">
        <v>759</v>
      </c>
      <c r="N183" s="37" t="s">
        <v>472</v>
      </c>
      <c r="O183" s="37" t="s">
        <v>503</v>
      </c>
      <c r="P183" s="37" t="s">
        <v>456</v>
      </c>
    </row>
    <row r="184" spans="2:16">
      <c r="B184" s="40"/>
      <c r="C184" s="36"/>
      <c r="D184" s="37"/>
      <c r="E184" s="37"/>
      <c r="F184" s="37"/>
      <c r="G184" s="38"/>
      <c r="H184" s="39"/>
      <c r="I184" s="45"/>
      <c r="J184" s="37"/>
      <c r="K184" s="37" t="s">
        <v>451</v>
      </c>
      <c r="L184" s="37" t="s">
        <v>452</v>
      </c>
      <c r="M184" s="37" t="s">
        <v>760</v>
      </c>
      <c r="N184" s="37" t="s">
        <v>491</v>
      </c>
      <c r="O184" s="37" t="s">
        <v>761</v>
      </c>
      <c r="P184" s="37"/>
    </row>
    <row r="185" spans="2:16">
      <c r="B185" s="40"/>
      <c r="C185" s="36"/>
      <c r="D185" s="37"/>
      <c r="E185" s="37"/>
      <c r="F185" s="37"/>
      <c r="G185" s="38"/>
      <c r="H185" s="39"/>
      <c r="I185" s="45"/>
      <c r="J185" s="37"/>
      <c r="K185" s="37" t="s">
        <v>478</v>
      </c>
      <c r="L185" s="37" t="s">
        <v>479</v>
      </c>
      <c r="M185" s="37" t="s">
        <v>494</v>
      </c>
      <c r="N185" s="37" t="s">
        <v>454</v>
      </c>
      <c r="O185" s="37" t="s">
        <v>762</v>
      </c>
      <c r="P185" s="37" t="s">
        <v>482</v>
      </c>
    </row>
    <row r="186" ht="22.5" spans="2:16">
      <c r="B186" s="40"/>
      <c r="C186" s="36" t="s">
        <v>763</v>
      </c>
      <c r="D186" s="37" t="s">
        <v>448</v>
      </c>
      <c r="E186" s="37"/>
      <c r="F186" s="37"/>
      <c r="G186" s="38">
        <v>0.72</v>
      </c>
      <c r="H186" s="39" t="s">
        <v>764</v>
      </c>
      <c r="I186" s="45"/>
      <c r="J186" s="37" t="s">
        <v>765</v>
      </c>
      <c r="K186" s="37" t="s">
        <v>457</v>
      </c>
      <c r="L186" s="37" t="s">
        <v>474</v>
      </c>
      <c r="M186" s="37" t="s">
        <v>766</v>
      </c>
      <c r="N186" s="37" t="s">
        <v>491</v>
      </c>
      <c r="O186" s="37" t="s">
        <v>767</v>
      </c>
      <c r="P186" s="37"/>
    </row>
    <row r="187" spans="2:16">
      <c r="B187" s="40"/>
      <c r="C187" s="36"/>
      <c r="D187" s="37"/>
      <c r="E187" s="37"/>
      <c r="F187" s="37"/>
      <c r="G187" s="38"/>
      <c r="H187" s="39"/>
      <c r="I187" s="45"/>
      <c r="J187" s="37"/>
      <c r="K187" s="37" t="s">
        <v>457</v>
      </c>
      <c r="L187" s="37" t="s">
        <v>458</v>
      </c>
      <c r="M187" s="37" t="s">
        <v>768</v>
      </c>
      <c r="N187" s="37" t="s">
        <v>454</v>
      </c>
      <c r="O187" s="37" t="s">
        <v>539</v>
      </c>
      <c r="P187" s="37" t="s">
        <v>748</v>
      </c>
    </row>
    <row r="188" spans="2:16">
      <c r="B188" s="40"/>
      <c r="C188" s="36"/>
      <c r="D188" s="37"/>
      <c r="E188" s="37"/>
      <c r="F188" s="37"/>
      <c r="G188" s="38"/>
      <c r="H188" s="39"/>
      <c r="I188" s="45"/>
      <c r="J188" s="37"/>
      <c r="K188" s="37" t="s">
        <v>457</v>
      </c>
      <c r="L188" s="37" t="s">
        <v>458</v>
      </c>
      <c r="M188" s="37" t="s">
        <v>769</v>
      </c>
      <c r="N188" s="37" t="s">
        <v>454</v>
      </c>
      <c r="O188" s="37" t="s">
        <v>770</v>
      </c>
      <c r="P188" s="37" t="s">
        <v>771</v>
      </c>
    </row>
    <row r="189" spans="2:16">
      <c r="B189" s="40"/>
      <c r="C189" s="36"/>
      <c r="D189" s="37"/>
      <c r="E189" s="37"/>
      <c r="F189" s="37"/>
      <c r="G189" s="38"/>
      <c r="H189" s="39"/>
      <c r="I189" s="45"/>
      <c r="J189" s="37"/>
      <c r="K189" s="37" t="s">
        <v>457</v>
      </c>
      <c r="L189" s="37" t="s">
        <v>464</v>
      </c>
      <c r="M189" s="37" t="s">
        <v>706</v>
      </c>
      <c r="N189" s="37" t="s">
        <v>454</v>
      </c>
      <c r="O189" s="37" t="s">
        <v>455</v>
      </c>
      <c r="P189" s="37" t="s">
        <v>456</v>
      </c>
    </row>
    <row r="190" ht="22.5" spans="2:16">
      <c r="B190" s="40"/>
      <c r="C190" s="36"/>
      <c r="D190" s="37"/>
      <c r="E190" s="37"/>
      <c r="F190" s="37"/>
      <c r="G190" s="38"/>
      <c r="H190" s="39"/>
      <c r="I190" s="45"/>
      <c r="J190" s="37"/>
      <c r="K190" s="37" t="s">
        <v>484</v>
      </c>
      <c r="L190" s="37" t="s">
        <v>485</v>
      </c>
      <c r="M190" s="37" t="s">
        <v>532</v>
      </c>
      <c r="N190" s="37" t="s">
        <v>472</v>
      </c>
      <c r="O190" s="37" t="s">
        <v>503</v>
      </c>
      <c r="P190" s="37" t="s">
        <v>456</v>
      </c>
    </row>
    <row r="191" ht="22.5" spans="2:16">
      <c r="B191" s="40"/>
      <c r="C191" s="36"/>
      <c r="D191" s="37"/>
      <c r="E191" s="37"/>
      <c r="F191" s="37"/>
      <c r="G191" s="38"/>
      <c r="H191" s="39"/>
      <c r="I191" s="45"/>
      <c r="J191" s="37"/>
      <c r="K191" s="37" t="s">
        <v>451</v>
      </c>
      <c r="L191" s="37" t="s">
        <v>452</v>
      </c>
      <c r="M191" s="37" t="s">
        <v>772</v>
      </c>
      <c r="N191" s="37" t="s">
        <v>491</v>
      </c>
      <c r="O191" s="37" t="s">
        <v>773</v>
      </c>
      <c r="P191" s="37"/>
    </row>
    <row r="192" spans="2:16">
      <c r="B192" s="40"/>
      <c r="C192" s="36"/>
      <c r="D192" s="37"/>
      <c r="E192" s="37"/>
      <c r="F192" s="37"/>
      <c r="G192" s="38"/>
      <c r="H192" s="39"/>
      <c r="I192" s="45"/>
      <c r="J192" s="37"/>
      <c r="K192" s="37" t="s">
        <v>478</v>
      </c>
      <c r="L192" s="37" t="s">
        <v>479</v>
      </c>
      <c r="M192" s="37" t="s">
        <v>494</v>
      </c>
      <c r="N192" s="37" t="s">
        <v>454</v>
      </c>
      <c r="O192" s="37" t="s">
        <v>774</v>
      </c>
      <c r="P192" s="37" t="s">
        <v>531</v>
      </c>
    </row>
    <row r="193" spans="2:16">
      <c r="B193" s="40"/>
      <c r="C193" s="36" t="s">
        <v>775</v>
      </c>
      <c r="D193" s="37" t="s">
        <v>448</v>
      </c>
      <c r="E193" s="37"/>
      <c r="F193" s="37"/>
      <c r="G193" s="38">
        <v>134</v>
      </c>
      <c r="H193" s="39" t="s">
        <v>776</v>
      </c>
      <c r="I193" s="45"/>
      <c r="J193" s="37" t="s">
        <v>777</v>
      </c>
      <c r="K193" s="37" t="s">
        <v>478</v>
      </c>
      <c r="L193" s="37" t="s">
        <v>479</v>
      </c>
      <c r="M193" s="37" t="s">
        <v>494</v>
      </c>
      <c r="N193" s="37" t="s">
        <v>454</v>
      </c>
      <c r="O193" s="37" t="s">
        <v>778</v>
      </c>
      <c r="P193" s="37" t="s">
        <v>496</v>
      </c>
    </row>
    <row r="194" spans="2:16">
      <c r="B194" s="40"/>
      <c r="C194" s="36"/>
      <c r="D194" s="37"/>
      <c r="E194" s="37"/>
      <c r="F194" s="37"/>
      <c r="G194" s="38"/>
      <c r="H194" s="39"/>
      <c r="I194" s="45"/>
      <c r="J194" s="37"/>
      <c r="K194" s="37" t="s">
        <v>478</v>
      </c>
      <c r="L194" s="37" t="s">
        <v>479</v>
      </c>
      <c r="M194" s="37" t="s">
        <v>558</v>
      </c>
      <c r="N194" s="37" t="s">
        <v>454</v>
      </c>
      <c r="O194" s="37" t="s">
        <v>779</v>
      </c>
      <c r="P194" s="37" t="s">
        <v>615</v>
      </c>
    </row>
    <row r="195" ht="33.75" spans="2:16">
      <c r="B195" s="40"/>
      <c r="C195" s="36"/>
      <c r="D195" s="37"/>
      <c r="E195" s="37"/>
      <c r="F195" s="37"/>
      <c r="G195" s="38"/>
      <c r="H195" s="39"/>
      <c r="I195" s="45"/>
      <c r="J195" s="37"/>
      <c r="K195" s="37" t="s">
        <v>478</v>
      </c>
      <c r="L195" s="37" t="s">
        <v>479</v>
      </c>
      <c r="M195" s="37" t="s">
        <v>780</v>
      </c>
      <c r="N195" s="37" t="s">
        <v>454</v>
      </c>
      <c r="O195" s="37" t="s">
        <v>779</v>
      </c>
      <c r="P195" s="37" t="s">
        <v>615</v>
      </c>
    </row>
    <row r="196" ht="22.5" spans="2:16">
      <c r="B196" s="40"/>
      <c r="C196" s="36"/>
      <c r="D196" s="37"/>
      <c r="E196" s="37"/>
      <c r="F196" s="37"/>
      <c r="G196" s="38"/>
      <c r="H196" s="39"/>
      <c r="I196" s="45"/>
      <c r="J196" s="37"/>
      <c r="K196" s="37" t="s">
        <v>457</v>
      </c>
      <c r="L196" s="37" t="s">
        <v>474</v>
      </c>
      <c r="M196" s="37" t="s">
        <v>690</v>
      </c>
      <c r="N196" s="37" t="s">
        <v>491</v>
      </c>
      <c r="O196" s="37" t="s">
        <v>691</v>
      </c>
      <c r="P196" s="37"/>
    </row>
    <row r="197" ht="22.5" spans="2:16">
      <c r="B197" s="40"/>
      <c r="C197" s="36"/>
      <c r="D197" s="37"/>
      <c r="E197" s="37"/>
      <c r="F197" s="37"/>
      <c r="G197" s="38"/>
      <c r="H197" s="39"/>
      <c r="I197" s="45"/>
      <c r="J197" s="37"/>
      <c r="K197" s="37" t="s">
        <v>457</v>
      </c>
      <c r="L197" s="37" t="s">
        <v>474</v>
      </c>
      <c r="M197" s="37" t="s">
        <v>553</v>
      </c>
      <c r="N197" s="37" t="s">
        <v>491</v>
      </c>
      <c r="O197" s="37" t="s">
        <v>554</v>
      </c>
      <c r="P197" s="37"/>
    </row>
    <row r="198" ht="22.5" spans="2:16">
      <c r="B198" s="40"/>
      <c r="C198" s="36"/>
      <c r="D198" s="37"/>
      <c r="E198" s="37"/>
      <c r="F198" s="37"/>
      <c r="G198" s="38"/>
      <c r="H198" s="39"/>
      <c r="I198" s="45"/>
      <c r="J198" s="37"/>
      <c r="K198" s="37" t="s">
        <v>457</v>
      </c>
      <c r="L198" s="37" t="s">
        <v>474</v>
      </c>
      <c r="M198" s="37" t="s">
        <v>540</v>
      </c>
      <c r="N198" s="37" t="s">
        <v>491</v>
      </c>
      <c r="O198" s="37" t="s">
        <v>541</v>
      </c>
      <c r="P198" s="37"/>
    </row>
    <row r="199" ht="22.5" spans="2:16">
      <c r="B199" s="40"/>
      <c r="C199" s="36"/>
      <c r="D199" s="37"/>
      <c r="E199" s="37"/>
      <c r="F199" s="37"/>
      <c r="G199" s="38"/>
      <c r="H199" s="39"/>
      <c r="I199" s="45"/>
      <c r="J199" s="37"/>
      <c r="K199" s="37" t="s">
        <v>457</v>
      </c>
      <c r="L199" s="37" t="s">
        <v>464</v>
      </c>
      <c r="M199" s="37" t="s">
        <v>781</v>
      </c>
      <c r="N199" s="37" t="s">
        <v>454</v>
      </c>
      <c r="O199" s="37" t="s">
        <v>455</v>
      </c>
      <c r="P199" s="37" t="s">
        <v>456</v>
      </c>
    </row>
    <row r="200" spans="2:16">
      <c r="B200" s="40"/>
      <c r="C200" s="36"/>
      <c r="D200" s="37"/>
      <c r="E200" s="37"/>
      <c r="F200" s="37"/>
      <c r="G200" s="38"/>
      <c r="H200" s="39"/>
      <c r="I200" s="45"/>
      <c r="J200" s="37"/>
      <c r="K200" s="37" t="s">
        <v>457</v>
      </c>
      <c r="L200" s="37" t="s">
        <v>458</v>
      </c>
      <c r="M200" s="37" t="s">
        <v>782</v>
      </c>
      <c r="N200" s="37" t="s">
        <v>454</v>
      </c>
      <c r="O200" s="37" t="s">
        <v>783</v>
      </c>
      <c r="P200" s="37" t="s">
        <v>499</v>
      </c>
    </row>
    <row r="201" spans="2:16">
      <c r="B201" s="40"/>
      <c r="C201" s="36"/>
      <c r="D201" s="37"/>
      <c r="E201" s="37"/>
      <c r="F201" s="37"/>
      <c r="G201" s="38"/>
      <c r="H201" s="39"/>
      <c r="I201" s="45"/>
      <c r="J201" s="37"/>
      <c r="K201" s="37" t="s">
        <v>457</v>
      </c>
      <c r="L201" s="37" t="s">
        <v>458</v>
      </c>
      <c r="M201" s="37" t="s">
        <v>557</v>
      </c>
      <c r="N201" s="37" t="s">
        <v>454</v>
      </c>
      <c r="O201" s="37" t="s">
        <v>476</v>
      </c>
      <c r="P201" s="37" t="s">
        <v>477</v>
      </c>
    </row>
    <row r="202" ht="22.5" spans="2:16">
      <c r="B202" s="40"/>
      <c r="C202" s="36"/>
      <c r="D202" s="37"/>
      <c r="E202" s="37"/>
      <c r="F202" s="37"/>
      <c r="G202" s="38"/>
      <c r="H202" s="39"/>
      <c r="I202" s="45"/>
      <c r="J202" s="37"/>
      <c r="K202" s="37" t="s">
        <v>451</v>
      </c>
      <c r="L202" s="37" t="s">
        <v>452</v>
      </c>
      <c r="M202" s="37" t="s">
        <v>694</v>
      </c>
      <c r="N202" s="37" t="s">
        <v>491</v>
      </c>
      <c r="O202" s="37" t="s">
        <v>562</v>
      </c>
      <c r="P202" s="37"/>
    </row>
    <row r="203" ht="22.5" spans="2:16">
      <c r="B203" s="40"/>
      <c r="C203" s="36"/>
      <c r="D203" s="37"/>
      <c r="E203" s="37"/>
      <c r="F203" s="37"/>
      <c r="G203" s="38"/>
      <c r="H203" s="39"/>
      <c r="I203" s="45"/>
      <c r="J203" s="37"/>
      <c r="K203" s="37" t="s">
        <v>484</v>
      </c>
      <c r="L203" s="37" t="s">
        <v>485</v>
      </c>
      <c r="M203" s="37" t="s">
        <v>695</v>
      </c>
      <c r="N203" s="37" t="s">
        <v>472</v>
      </c>
      <c r="O203" s="37" t="s">
        <v>473</v>
      </c>
      <c r="P203" s="37" t="s">
        <v>456</v>
      </c>
    </row>
    <row r="204" spans="2:16">
      <c r="B204" s="40"/>
      <c r="C204" s="36" t="s">
        <v>784</v>
      </c>
      <c r="D204" s="37" t="s">
        <v>448</v>
      </c>
      <c r="E204" s="37"/>
      <c r="F204" s="37"/>
      <c r="G204" s="38">
        <v>78.0084</v>
      </c>
      <c r="H204" s="39" t="s">
        <v>785</v>
      </c>
      <c r="I204" s="45"/>
      <c r="J204" s="37" t="s">
        <v>786</v>
      </c>
      <c r="K204" s="37" t="s">
        <v>478</v>
      </c>
      <c r="L204" s="37" t="s">
        <v>479</v>
      </c>
      <c r="M204" s="37" t="s">
        <v>494</v>
      </c>
      <c r="N204" s="37" t="s">
        <v>460</v>
      </c>
      <c r="O204" s="37" t="s">
        <v>787</v>
      </c>
      <c r="P204" s="37" t="s">
        <v>482</v>
      </c>
    </row>
    <row r="205" ht="22.5" spans="2:16">
      <c r="B205" s="40"/>
      <c r="C205" s="36"/>
      <c r="D205" s="37"/>
      <c r="E205" s="37"/>
      <c r="F205" s="37"/>
      <c r="G205" s="38"/>
      <c r="H205" s="39"/>
      <c r="I205" s="45"/>
      <c r="J205" s="37"/>
      <c r="K205" s="37" t="s">
        <v>457</v>
      </c>
      <c r="L205" s="37" t="s">
        <v>458</v>
      </c>
      <c r="M205" s="37" t="s">
        <v>788</v>
      </c>
      <c r="N205" s="37" t="s">
        <v>454</v>
      </c>
      <c r="O205" s="37" t="s">
        <v>789</v>
      </c>
      <c r="P205" s="37" t="s">
        <v>499</v>
      </c>
    </row>
    <row r="206" ht="22.5" spans="2:16">
      <c r="B206" s="40"/>
      <c r="C206" s="36"/>
      <c r="D206" s="37"/>
      <c r="E206" s="37"/>
      <c r="F206" s="37"/>
      <c r="G206" s="38"/>
      <c r="H206" s="39"/>
      <c r="I206" s="45"/>
      <c r="J206" s="37"/>
      <c r="K206" s="37" t="s">
        <v>457</v>
      </c>
      <c r="L206" s="37" t="s">
        <v>458</v>
      </c>
      <c r="M206" s="37" t="s">
        <v>790</v>
      </c>
      <c r="N206" s="37" t="s">
        <v>454</v>
      </c>
      <c r="O206" s="37" t="s">
        <v>539</v>
      </c>
      <c r="P206" s="37" t="s">
        <v>525</v>
      </c>
    </row>
    <row r="207" ht="22.5" spans="2:16">
      <c r="B207" s="40"/>
      <c r="C207" s="36"/>
      <c r="D207" s="37"/>
      <c r="E207" s="37"/>
      <c r="F207" s="37"/>
      <c r="G207" s="38"/>
      <c r="H207" s="39"/>
      <c r="I207" s="45"/>
      <c r="J207" s="37"/>
      <c r="K207" s="37" t="s">
        <v>457</v>
      </c>
      <c r="L207" s="37" t="s">
        <v>474</v>
      </c>
      <c r="M207" s="37" t="s">
        <v>553</v>
      </c>
      <c r="N207" s="37" t="s">
        <v>491</v>
      </c>
      <c r="O207" s="37" t="s">
        <v>791</v>
      </c>
      <c r="P207" s="37"/>
    </row>
    <row r="208" ht="22.5" spans="2:16">
      <c r="B208" s="40"/>
      <c r="C208" s="36"/>
      <c r="D208" s="37"/>
      <c r="E208" s="37"/>
      <c r="F208" s="37"/>
      <c r="G208" s="38"/>
      <c r="H208" s="39"/>
      <c r="I208" s="45"/>
      <c r="J208" s="37"/>
      <c r="K208" s="37" t="s">
        <v>457</v>
      </c>
      <c r="L208" s="37" t="s">
        <v>474</v>
      </c>
      <c r="M208" s="37" t="s">
        <v>580</v>
      </c>
      <c r="N208" s="37" t="s">
        <v>491</v>
      </c>
      <c r="O208" s="37" t="s">
        <v>792</v>
      </c>
      <c r="P208" s="37"/>
    </row>
    <row r="209" spans="2:16">
      <c r="B209" s="40"/>
      <c r="C209" s="36"/>
      <c r="D209" s="37"/>
      <c r="E209" s="37"/>
      <c r="F209" s="37"/>
      <c r="G209" s="38"/>
      <c r="H209" s="39"/>
      <c r="I209" s="45"/>
      <c r="J209" s="37"/>
      <c r="K209" s="37" t="s">
        <v>457</v>
      </c>
      <c r="L209" s="37" t="s">
        <v>464</v>
      </c>
      <c r="M209" s="37" t="s">
        <v>706</v>
      </c>
      <c r="N209" s="37" t="s">
        <v>454</v>
      </c>
      <c r="O209" s="37" t="s">
        <v>455</v>
      </c>
      <c r="P209" s="37" t="s">
        <v>456</v>
      </c>
    </row>
    <row r="210" ht="22.5" spans="2:16">
      <c r="B210" s="40"/>
      <c r="C210" s="36"/>
      <c r="D210" s="37"/>
      <c r="E210" s="37"/>
      <c r="F210" s="37"/>
      <c r="G210" s="38"/>
      <c r="H210" s="39"/>
      <c r="I210" s="45"/>
      <c r="J210" s="37"/>
      <c r="K210" s="37" t="s">
        <v>484</v>
      </c>
      <c r="L210" s="37" t="s">
        <v>485</v>
      </c>
      <c r="M210" s="37" t="s">
        <v>793</v>
      </c>
      <c r="N210" s="37" t="s">
        <v>472</v>
      </c>
      <c r="O210" s="37" t="s">
        <v>503</v>
      </c>
      <c r="P210" s="37" t="s">
        <v>456</v>
      </c>
    </row>
    <row r="211" ht="22.5" spans="2:16">
      <c r="B211" s="40"/>
      <c r="C211" s="36"/>
      <c r="D211" s="37"/>
      <c r="E211" s="37"/>
      <c r="F211" s="37"/>
      <c r="G211" s="38"/>
      <c r="H211" s="39"/>
      <c r="I211" s="45"/>
      <c r="J211" s="37"/>
      <c r="K211" s="37" t="s">
        <v>451</v>
      </c>
      <c r="L211" s="37" t="s">
        <v>452</v>
      </c>
      <c r="M211" s="37" t="s">
        <v>794</v>
      </c>
      <c r="N211" s="37" t="s">
        <v>491</v>
      </c>
      <c r="O211" s="37" t="s">
        <v>562</v>
      </c>
      <c r="P211" s="37"/>
    </row>
    <row r="212" spans="2:16">
      <c r="B212" s="40"/>
      <c r="C212" s="36" t="s">
        <v>795</v>
      </c>
      <c r="D212" s="37" t="s">
        <v>448</v>
      </c>
      <c r="E212" s="37"/>
      <c r="F212" s="37"/>
      <c r="G212" s="38">
        <v>324.67212</v>
      </c>
      <c r="H212" s="39" t="s">
        <v>796</v>
      </c>
      <c r="I212" s="45"/>
      <c r="J212" s="37" t="s">
        <v>797</v>
      </c>
      <c r="K212" s="37" t="s">
        <v>457</v>
      </c>
      <c r="L212" s="37" t="s">
        <v>458</v>
      </c>
      <c r="M212" s="37" t="s">
        <v>798</v>
      </c>
      <c r="N212" s="37" t="s">
        <v>454</v>
      </c>
      <c r="O212" s="37" t="s">
        <v>799</v>
      </c>
      <c r="P212" s="37" t="s">
        <v>499</v>
      </c>
    </row>
    <row r="213" spans="2:16">
      <c r="B213" s="40"/>
      <c r="C213" s="36"/>
      <c r="D213" s="37"/>
      <c r="E213" s="37"/>
      <c r="F213" s="37"/>
      <c r="G213" s="38"/>
      <c r="H213" s="39"/>
      <c r="I213" s="45"/>
      <c r="J213" s="37"/>
      <c r="K213" s="37" t="s">
        <v>457</v>
      </c>
      <c r="L213" s="37" t="s">
        <v>464</v>
      </c>
      <c r="M213" s="37" t="s">
        <v>800</v>
      </c>
      <c r="N213" s="37" t="s">
        <v>472</v>
      </c>
      <c r="O213" s="37" t="s">
        <v>801</v>
      </c>
      <c r="P213" s="37" t="s">
        <v>482</v>
      </c>
    </row>
    <row r="214" ht="22.5" spans="2:16">
      <c r="B214" s="40"/>
      <c r="C214" s="36"/>
      <c r="D214" s="37"/>
      <c r="E214" s="37"/>
      <c r="F214" s="37"/>
      <c r="G214" s="38"/>
      <c r="H214" s="39"/>
      <c r="I214" s="45"/>
      <c r="J214" s="37"/>
      <c r="K214" s="37" t="s">
        <v>457</v>
      </c>
      <c r="L214" s="37" t="s">
        <v>474</v>
      </c>
      <c r="M214" s="37" t="s">
        <v>802</v>
      </c>
      <c r="N214" s="37" t="s">
        <v>491</v>
      </c>
      <c r="O214" s="37" t="s">
        <v>541</v>
      </c>
      <c r="P214" s="37"/>
    </row>
    <row r="215" spans="2:16">
      <c r="B215" s="40"/>
      <c r="C215" s="36"/>
      <c r="D215" s="37"/>
      <c r="E215" s="37"/>
      <c r="F215" s="37"/>
      <c r="G215" s="38"/>
      <c r="H215" s="39"/>
      <c r="I215" s="45"/>
      <c r="J215" s="37"/>
      <c r="K215" s="37" t="s">
        <v>478</v>
      </c>
      <c r="L215" s="37" t="s">
        <v>479</v>
      </c>
      <c r="M215" s="37" t="s">
        <v>803</v>
      </c>
      <c r="N215" s="37" t="s">
        <v>454</v>
      </c>
      <c r="O215" s="37" t="s">
        <v>804</v>
      </c>
      <c r="P215" s="37" t="s">
        <v>531</v>
      </c>
    </row>
    <row r="216" ht="33.75" spans="2:16">
      <c r="B216" s="40"/>
      <c r="C216" s="36"/>
      <c r="D216" s="37"/>
      <c r="E216" s="37"/>
      <c r="F216" s="37"/>
      <c r="G216" s="38"/>
      <c r="H216" s="39"/>
      <c r="I216" s="45"/>
      <c r="J216" s="37"/>
      <c r="K216" s="37" t="s">
        <v>451</v>
      </c>
      <c r="L216" s="37" t="s">
        <v>452</v>
      </c>
      <c r="M216" s="37" t="s">
        <v>805</v>
      </c>
      <c r="N216" s="37" t="s">
        <v>491</v>
      </c>
      <c r="O216" s="37" t="s">
        <v>806</v>
      </c>
      <c r="P216" s="37"/>
    </row>
    <row r="217" ht="45" spans="2:16">
      <c r="B217" s="40"/>
      <c r="C217" s="36"/>
      <c r="D217" s="37"/>
      <c r="E217" s="37"/>
      <c r="F217" s="37"/>
      <c r="G217" s="38"/>
      <c r="H217" s="39"/>
      <c r="I217" s="45"/>
      <c r="J217" s="37"/>
      <c r="K217" s="37" t="s">
        <v>451</v>
      </c>
      <c r="L217" s="37" t="s">
        <v>452</v>
      </c>
      <c r="M217" s="37" t="s">
        <v>807</v>
      </c>
      <c r="N217" s="37" t="s">
        <v>491</v>
      </c>
      <c r="O217" s="37" t="s">
        <v>808</v>
      </c>
      <c r="P217" s="37"/>
    </row>
    <row r="218" ht="22.5" spans="2:16">
      <c r="B218" s="40"/>
      <c r="C218" s="36"/>
      <c r="D218" s="37"/>
      <c r="E218" s="37"/>
      <c r="F218" s="37"/>
      <c r="G218" s="38"/>
      <c r="H218" s="39"/>
      <c r="I218" s="45"/>
      <c r="J218" s="37"/>
      <c r="K218" s="37" t="s">
        <v>484</v>
      </c>
      <c r="L218" s="37" t="s">
        <v>485</v>
      </c>
      <c r="M218" s="37" t="s">
        <v>809</v>
      </c>
      <c r="N218" s="37" t="s">
        <v>454</v>
      </c>
      <c r="O218" s="37" t="s">
        <v>455</v>
      </c>
      <c r="P218" s="37" t="s">
        <v>456</v>
      </c>
    </row>
    <row r="219" ht="22.5" spans="2:16">
      <c r="B219" s="40"/>
      <c r="C219" s="36" t="s">
        <v>810</v>
      </c>
      <c r="D219" s="37" t="s">
        <v>448</v>
      </c>
      <c r="E219" s="37"/>
      <c r="F219" s="37"/>
      <c r="G219" s="38">
        <v>54</v>
      </c>
      <c r="H219" s="39" t="s">
        <v>811</v>
      </c>
      <c r="I219" s="45"/>
      <c r="J219" s="37" t="s">
        <v>812</v>
      </c>
      <c r="K219" s="37" t="s">
        <v>457</v>
      </c>
      <c r="L219" s="37" t="s">
        <v>474</v>
      </c>
      <c r="M219" s="37" t="s">
        <v>813</v>
      </c>
      <c r="N219" s="37" t="s">
        <v>454</v>
      </c>
      <c r="O219" s="37" t="s">
        <v>814</v>
      </c>
      <c r="P219" s="37" t="s">
        <v>477</v>
      </c>
    </row>
    <row r="220" ht="22.5" spans="2:16">
      <c r="B220" s="40"/>
      <c r="C220" s="36"/>
      <c r="D220" s="37"/>
      <c r="E220" s="37"/>
      <c r="F220" s="37"/>
      <c r="G220" s="38"/>
      <c r="H220" s="39"/>
      <c r="I220" s="45"/>
      <c r="J220" s="37"/>
      <c r="K220" s="37" t="s">
        <v>457</v>
      </c>
      <c r="L220" s="37" t="s">
        <v>474</v>
      </c>
      <c r="M220" s="37" t="s">
        <v>815</v>
      </c>
      <c r="N220" s="37" t="s">
        <v>454</v>
      </c>
      <c r="O220" s="37" t="s">
        <v>816</v>
      </c>
      <c r="P220" s="37" t="s">
        <v>477</v>
      </c>
    </row>
    <row r="221" spans="2:16">
      <c r="B221" s="40"/>
      <c r="C221" s="36"/>
      <c r="D221" s="37"/>
      <c r="E221" s="37"/>
      <c r="F221" s="37"/>
      <c r="G221" s="38"/>
      <c r="H221" s="39"/>
      <c r="I221" s="45"/>
      <c r="J221" s="37"/>
      <c r="K221" s="37" t="s">
        <v>457</v>
      </c>
      <c r="L221" s="37" t="s">
        <v>458</v>
      </c>
      <c r="M221" s="37" t="s">
        <v>768</v>
      </c>
      <c r="N221" s="37" t="s">
        <v>454</v>
      </c>
      <c r="O221" s="37" t="s">
        <v>817</v>
      </c>
      <c r="P221" s="37" t="s">
        <v>499</v>
      </c>
    </row>
    <row r="222" spans="2:16">
      <c r="B222" s="40"/>
      <c r="C222" s="36"/>
      <c r="D222" s="37"/>
      <c r="E222" s="37"/>
      <c r="F222" s="37"/>
      <c r="G222" s="38"/>
      <c r="H222" s="39"/>
      <c r="I222" s="45"/>
      <c r="J222" s="37"/>
      <c r="K222" s="37" t="s">
        <v>457</v>
      </c>
      <c r="L222" s="37" t="s">
        <v>458</v>
      </c>
      <c r="M222" s="37" t="s">
        <v>818</v>
      </c>
      <c r="N222" s="37" t="s">
        <v>454</v>
      </c>
      <c r="O222" s="37" t="s">
        <v>524</v>
      </c>
      <c r="P222" s="37" t="s">
        <v>462</v>
      </c>
    </row>
    <row r="223" ht="45" spans="2:16">
      <c r="B223" s="40"/>
      <c r="C223" s="36"/>
      <c r="D223" s="37"/>
      <c r="E223" s="37"/>
      <c r="F223" s="37"/>
      <c r="G223" s="38"/>
      <c r="H223" s="39"/>
      <c r="I223" s="45"/>
      <c r="J223" s="37"/>
      <c r="K223" s="37" t="s">
        <v>457</v>
      </c>
      <c r="L223" s="37" t="s">
        <v>464</v>
      </c>
      <c r="M223" s="37" t="s">
        <v>819</v>
      </c>
      <c r="N223" s="37" t="s">
        <v>491</v>
      </c>
      <c r="O223" s="37" t="s">
        <v>820</v>
      </c>
      <c r="P223" s="37"/>
    </row>
    <row r="224" spans="2:16">
      <c r="B224" s="40"/>
      <c r="C224" s="36"/>
      <c r="D224" s="37"/>
      <c r="E224" s="37"/>
      <c r="F224" s="37"/>
      <c r="G224" s="38"/>
      <c r="H224" s="39"/>
      <c r="I224" s="45"/>
      <c r="J224" s="37"/>
      <c r="K224" s="37" t="s">
        <v>457</v>
      </c>
      <c r="L224" s="37" t="s">
        <v>464</v>
      </c>
      <c r="M224" s="37" t="s">
        <v>540</v>
      </c>
      <c r="N224" s="37" t="s">
        <v>454</v>
      </c>
      <c r="O224" s="37" t="s">
        <v>455</v>
      </c>
      <c r="P224" s="37" t="s">
        <v>456</v>
      </c>
    </row>
    <row r="225" spans="2:16">
      <c r="B225" s="40"/>
      <c r="C225" s="36"/>
      <c r="D225" s="37"/>
      <c r="E225" s="37"/>
      <c r="F225" s="37"/>
      <c r="G225" s="38"/>
      <c r="H225" s="39"/>
      <c r="I225" s="45"/>
      <c r="J225" s="37"/>
      <c r="K225" s="37" t="s">
        <v>478</v>
      </c>
      <c r="L225" s="37" t="s">
        <v>479</v>
      </c>
      <c r="M225" s="37" t="s">
        <v>769</v>
      </c>
      <c r="N225" s="37" t="s">
        <v>460</v>
      </c>
      <c r="O225" s="37" t="s">
        <v>821</v>
      </c>
      <c r="P225" s="37" t="s">
        <v>822</v>
      </c>
    </row>
    <row r="226" spans="2:16">
      <c r="B226" s="40"/>
      <c r="C226" s="36"/>
      <c r="D226" s="37"/>
      <c r="E226" s="37"/>
      <c r="F226" s="37"/>
      <c r="G226" s="38"/>
      <c r="H226" s="39"/>
      <c r="I226" s="45"/>
      <c r="J226" s="37"/>
      <c r="K226" s="37" t="s">
        <v>478</v>
      </c>
      <c r="L226" s="37" t="s">
        <v>479</v>
      </c>
      <c r="M226" s="37" t="s">
        <v>494</v>
      </c>
      <c r="N226" s="37" t="s">
        <v>460</v>
      </c>
      <c r="O226" s="37" t="s">
        <v>823</v>
      </c>
      <c r="P226" s="37" t="s">
        <v>482</v>
      </c>
    </row>
    <row r="227" ht="45" spans="2:16">
      <c r="B227" s="40"/>
      <c r="C227" s="36"/>
      <c r="D227" s="37"/>
      <c r="E227" s="37"/>
      <c r="F227" s="37"/>
      <c r="G227" s="38"/>
      <c r="H227" s="39"/>
      <c r="I227" s="45"/>
      <c r="J227" s="37"/>
      <c r="K227" s="37" t="s">
        <v>451</v>
      </c>
      <c r="L227" s="37" t="s">
        <v>452</v>
      </c>
      <c r="M227" s="37" t="s">
        <v>824</v>
      </c>
      <c r="N227" s="37" t="s">
        <v>491</v>
      </c>
      <c r="O227" s="37" t="s">
        <v>825</v>
      </c>
      <c r="P227" s="37"/>
    </row>
    <row r="228" ht="22.5" spans="2:16">
      <c r="B228" s="40"/>
      <c r="C228" s="36"/>
      <c r="D228" s="37"/>
      <c r="E228" s="37"/>
      <c r="F228" s="37"/>
      <c r="G228" s="38"/>
      <c r="H228" s="39"/>
      <c r="I228" s="45"/>
      <c r="J228" s="37"/>
      <c r="K228" s="37" t="s">
        <v>484</v>
      </c>
      <c r="L228" s="37" t="s">
        <v>485</v>
      </c>
      <c r="M228" s="37" t="s">
        <v>826</v>
      </c>
      <c r="N228" s="37" t="s">
        <v>472</v>
      </c>
      <c r="O228" s="37" t="s">
        <v>503</v>
      </c>
      <c r="P228" s="37" t="s">
        <v>456</v>
      </c>
    </row>
    <row r="229" spans="2:16">
      <c r="B229" s="40"/>
      <c r="C229" s="36" t="s">
        <v>827</v>
      </c>
      <c r="D229" s="37" t="s">
        <v>448</v>
      </c>
      <c r="E229" s="37"/>
      <c r="F229" s="37"/>
      <c r="G229" s="38">
        <v>0.2</v>
      </c>
      <c r="H229" s="39" t="s">
        <v>828</v>
      </c>
      <c r="I229" s="45"/>
      <c r="J229" s="37" t="s">
        <v>829</v>
      </c>
      <c r="K229" s="37" t="s">
        <v>451</v>
      </c>
      <c r="L229" s="37" t="s">
        <v>452</v>
      </c>
      <c r="M229" s="37" t="s">
        <v>830</v>
      </c>
      <c r="N229" s="37" t="s">
        <v>491</v>
      </c>
      <c r="O229" s="37" t="s">
        <v>831</v>
      </c>
      <c r="P229" s="37"/>
    </row>
    <row r="230" spans="2:16">
      <c r="B230" s="40"/>
      <c r="C230" s="36"/>
      <c r="D230" s="37"/>
      <c r="E230" s="37"/>
      <c r="F230" s="37"/>
      <c r="G230" s="38"/>
      <c r="H230" s="39"/>
      <c r="I230" s="45"/>
      <c r="J230" s="37"/>
      <c r="K230" s="37" t="s">
        <v>457</v>
      </c>
      <c r="L230" s="37" t="s">
        <v>474</v>
      </c>
      <c r="M230" s="37" t="s">
        <v>832</v>
      </c>
      <c r="N230" s="37" t="s">
        <v>460</v>
      </c>
      <c r="O230" s="37" t="s">
        <v>833</v>
      </c>
      <c r="P230" s="37" t="s">
        <v>736</v>
      </c>
    </row>
    <row r="231" spans="2:16">
      <c r="B231" s="40"/>
      <c r="C231" s="36"/>
      <c r="D231" s="37"/>
      <c r="E231" s="37"/>
      <c r="F231" s="37"/>
      <c r="G231" s="38"/>
      <c r="H231" s="39"/>
      <c r="I231" s="45"/>
      <c r="J231" s="37"/>
      <c r="K231" s="37" t="s">
        <v>457</v>
      </c>
      <c r="L231" s="37" t="s">
        <v>458</v>
      </c>
      <c r="M231" s="37" t="s">
        <v>834</v>
      </c>
      <c r="N231" s="37" t="s">
        <v>472</v>
      </c>
      <c r="O231" s="37" t="s">
        <v>835</v>
      </c>
      <c r="P231" s="37" t="s">
        <v>528</v>
      </c>
    </row>
    <row r="232" spans="2:16">
      <c r="B232" s="40"/>
      <c r="C232" s="36"/>
      <c r="D232" s="37"/>
      <c r="E232" s="37"/>
      <c r="F232" s="37"/>
      <c r="G232" s="38"/>
      <c r="H232" s="39"/>
      <c r="I232" s="45"/>
      <c r="J232" s="37"/>
      <c r="K232" s="37" t="s">
        <v>457</v>
      </c>
      <c r="L232" s="37" t="s">
        <v>458</v>
      </c>
      <c r="M232" s="37" t="s">
        <v>836</v>
      </c>
      <c r="N232" s="37" t="s">
        <v>472</v>
      </c>
      <c r="O232" s="37" t="s">
        <v>524</v>
      </c>
      <c r="P232" s="37" t="s">
        <v>528</v>
      </c>
    </row>
    <row r="233" spans="2:16">
      <c r="B233" s="40"/>
      <c r="C233" s="36"/>
      <c r="D233" s="37"/>
      <c r="E233" s="37"/>
      <c r="F233" s="37"/>
      <c r="G233" s="38"/>
      <c r="H233" s="39"/>
      <c r="I233" s="45"/>
      <c r="J233" s="37"/>
      <c r="K233" s="37" t="s">
        <v>457</v>
      </c>
      <c r="L233" s="37" t="s">
        <v>458</v>
      </c>
      <c r="M233" s="37" t="s">
        <v>837</v>
      </c>
      <c r="N233" s="37" t="s">
        <v>472</v>
      </c>
      <c r="O233" s="37" t="s">
        <v>814</v>
      </c>
      <c r="P233" s="37" t="s">
        <v>528</v>
      </c>
    </row>
    <row r="234" spans="2:16">
      <c r="B234" s="40"/>
      <c r="C234" s="36"/>
      <c r="D234" s="37"/>
      <c r="E234" s="37"/>
      <c r="F234" s="37"/>
      <c r="G234" s="38"/>
      <c r="H234" s="39"/>
      <c r="I234" s="45"/>
      <c r="J234" s="37"/>
      <c r="K234" s="37" t="s">
        <v>457</v>
      </c>
      <c r="L234" s="37" t="s">
        <v>464</v>
      </c>
      <c r="M234" s="37" t="s">
        <v>838</v>
      </c>
      <c r="N234" s="37" t="s">
        <v>472</v>
      </c>
      <c r="O234" s="37" t="s">
        <v>455</v>
      </c>
      <c r="P234" s="37" t="s">
        <v>456</v>
      </c>
    </row>
    <row r="235" spans="2:16">
      <c r="B235" s="40"/>
      <c r="C235" s="36"/>
      <c r="D235" s="37"/>
      <c r="E235" s="37"/>
      <c r="F235" s="37"/>
      <c r="G235" s="38"/>
      <c r="H235" s="39"/>
      <c r="I235" s="45"/>
      <c r="J235" s="37"/>
      <c r="K235" s="37" t="s">
        <v>478</v>
      </c>
      <c r="L235" s="37" t="s">
        <v>839</v>
      </c>
      <c r="M235" s="37" t="s">
        <v>836</v>
      </c>
      <c r="N235" s="37" t="s">
        <v>454</v>
      </c>
      <c r="O235" s="37" t="s">
        <v>840</v>
      </c>
      <c r="P235" s="37" t="s">
        <v>841</v>
      </c>
    </row>
    <row r="236" spans="2:16">
      <c r="B236" s="40"/>
      <c r="C236" s="36"/>
      <c r="D236" s="37"/>
      <c r="E236" s="37"/>
      <c r="F236" s="37"/>
      <c r="G236" s="38"/>
      <c r="H236" s="39"/>
      <c r="I236" s="45"/>
      <c r="J236" s="37"/>
      <c r="K236" s="37" t="s">
        <v>478</v>
      </c>
      <c r="L236" s="37" t="s">
        <v>839</v>
      </c>
      <c r="M236" s="37" t="s">
        <v>837</v>
      </c>
      <c r="N236" s="37" t="s">
        <v>454</v>
      </c>
      <c r="O236" s="37" t="s">
        <v>842</v>
      </c>
      <c r="P236" s="37" t="s">
        <v>841</v>
      </c>
    </row>
    <row r="237" spans="2:16">
      <c r="B237" s="40"/>
      <c r="C237" s="36"/>
      <c r="D237" s="37"/>
      <c r="E237" s="37"/>
      <c r="F237" s="37"/>
      <c r="G237" s="38"/>
      <c r="H237" s="39"/>
      <c r="I237" s="45"/>
      <c r="J237" s="37"/>
      <c r="K237" s="37" t="s">
        <v>478</v>
      </c>
      <c r="L237" s="37" t="s">
        <v>839</v>
      </c>
      <c r="M237" s="37" t="s">
        <v>480</v>
      </c>
      <c r="N237" s="37" t="s">
        <v>454</v>
      </c>
      <c r="O237" s="37" t="s">
        <v>843</v>
      </c>
      <c r="P237" s="37" t="s">
        <v>482</v>
      </c>
    </row>
    <row r="238" spans="2:16">
      <c r="B238" s="40"/>
      <c r="C238" s="36"/>
      <c r="D238" s="37"/>
      <c r="E238" s="37"/>
      <c r="F238" s="37"/>
      <c r="G238" s="38"/>
      <c r="H238" s="39"/>
      <c r="I238" s="45"/>
      <c r="J238" s="37"/>
      <c r="K238" s="37" t="s">
        <v>478</v>
      </c>
      <c r="L238" s="37" t="s">
        <v>839</v>
      </c>
      <c r="M238" s="37" t="s">
        <v>844</v>
      </c>
      <c r="N238" s="37" t="s">
        <v>454</v>
      </c>
      <c r="O238" s="37" t="s">
        <v>845</v>
      </c>
      <c r="P238" s="37" t="s">
        <v>841</v>
      </c>
    </row>
    <row r="239" ht="22.5" spans="2:16">
      <c r="B239" s="40"/>
      <c r="C239" s="36"/>
      <c r="D239" s="37"/>
      <c r="E239" s="37"/>
      <c r="F239" s="37"/>
      <c r="G239" s="38"/>
      <c r="H239" s="39"/>
      <c r="I239" s="45"/>
      <c r="J239" s="37"/>
      <c r="K239" s="37" t="s">
        <v>484</v>
      </c>
      <c r="L239" s="37" t="s">
        <v>485</v>
      </c>
      <c r="M239" s="37" t="s">
        <v>846</v>
      </c>
      <c r="N239" s="37" t="s">
        <v>472</v>
      </c>
      <c r="O239" s="37" t="s">
        <v>455</v>
      </c>
      <c r="P239" s="37" t="s">
        <v>456</v>
      </c>
    </row>
    <row r="240" ht="22.5" spans="2:16">
      <c r="B240" s="40"/>
      <c r="C240" s="36" t="s">
        <v>847</v>
      </c>
      <c r="D240" s="37" t="s">
        <v>448</v>
      </c>
      <c r="E240" s="37"/>
      <c r="F240" s="37"/>
      <c r="G240" s="38">
        <v>1.5</v>
      </c>
      <c r="H240" s="39" t="s">
        <v>848</v>
      </c>
      <c r="I240" s="45"/>
      <c r="J240" s="37" t="s">
        <v>849</v>
      </c>
      <c r="K240" s="37" t="s">
        <v>484</v>
      </c>
      <c r="L240" s="37" t="s">
        <v>485</v>
      </c>
      <c r="M240" s="37" t="s">
        <v>850</v>
      </c>
      <c r="N240" s="37" t="s">
        <v>851</v>
      </c>
      <c r="O240" s="37" t="s">
        <v>533</v>
      </c>
      <c r="P240" s="37" t="s">
        <v>456</v>
      </c>
    </row>
    <row r="241" spans="2:16">
      <c r="B241" s="40"/>
      <c r="C241" s="36"/>
      <c r="D241" s="37"/>
      <c r="E241" s="37"/>
      <c r="F241" s="37"/>
      <c r="G241" s="38"/>
      <c r="H241" s="39"/>
      <c r="I241" s="45"/>
      <c r="J241" s="37"/>
      <c r="K241" s="37" t="s">
        <v>451</v>
      </c>
      <c r="L241" s="37" t="s">
        <v>452</v>
      </c>
      <c r="M241" s="37" t="s">
        <v>852</v>
      </c>
      <c r="N241" s="37" t="s">
        <v>454</v>
      </c>
      <c r="O241" s="37" t="s">
        <v>726</v>
      </c>
      <c r="P241" s="37" t="s">
        <v>714</v>
      </c>
    </row>
    <row r="242" spans="2:16">
      <c r="B242" s="40"/>
      <c r="C242" s="36"/>
      <c r="D242" s="37"/>
      <c r="E242" s="37"/>
      <c r="F242" s="37"/>
      <c r="G242" s="38"/>
      <c r="H242" s="39"/>
      <c r="I242" s="45"/>
      <c r="J242" s="37"/>
      <c r="K242" s="37" t="s">
        <v>457</v>
      </c>
      <c r="L242" s="37" t="s">
        <v>464</v>
      </c>
      <c r="M242" s="37" t="s">
        <v>853</v>
      </c>
      <c r="N242" s="37" t="s">
        <v>454</v>
      </c>
      <c r="O242" s="37" t="s">
        <v>455</v>
      </c>
      <c r="P242" s="37" t="s">
        <v>456</v>
      </c>
    </row>
    <row r="243" spans="2:16">
      <c r="B243" s="40"/>
      <c r="C243" s="36"/>
      <c r="D243" s="37"/>
      <c r="E243" s="37"/>
      <c r="F243" s="37"/>
      <c r="G243" s="38"/>
      <c r="H243" s="39"/>
      <c r="I243" s="45"/>
      <c r="J243" s="37"/>
      <c r="K243" s="37" t="s">
        <v>457</v>
      </c>
      <c r="L243" s="37" t="s">
        <v>474</v>
      </c>
      <c r="M243" s="37" t="s">
        <v>854</v>
      </c>
      <c r="N243" s="37" t="s">
        <v>454</v>
      </c>
      <c r="O243" s="37" t="s">
        <v>833</v>
      </c>
      <c r="P243" s="37" t="s">
        <v>736</v>
      </c>
    </row>
    <row r="244" spans="2:16">
      <c r="B244" s="40"/>
      <c r="C244" s="36"/>
      <c r="D244" s="37"/>
      <c r="E244" s="37"/>
      <c r="F244" s="37"/>
      <c r="G244" s="38"/>
      <c r="H244" s="39"/>
      <c r="I244" s="45"/>
      <c r="J244" s="37"/>
      <c r="K244" s="37" t="s">
        <v>457</v>
      </c>
      <c r="L244" s="37" t="s">
        <v>474</v>
      </c>
      <c r="M244" s="37" t="s">
        <v>855</v>
      </c>
      <c r="N244" s="37" t="s">
        <v>454</v>
      </c>
      <c r="O244" s="37" t="s">
        <v>856</v>
      </c>
      <c r="P244" s="37" t="s">
        <v>736</v>
      </c>
    </row>
    <row r="245" ht="33.75" spans="2:16">
      <c r="B245" s="40"/>
      <c r="C245" s="36"/>
      <c r="D245" s="37"/>
      <c r="E245" s="37"/>
      <c r="F245" s="37"/>
      <c r="G245" s="38"/>
      <c r="H245" s="39"/>
      <c r="I245" s="45"/>
      <c r="J245" s="37"/>
      <c r="K245" s="37" t="s">
        <v>457</v>
      </c>
      <c r="L245" s="37" t="s">
        <v>458</v>
      </c>
      <c r="M245" s="37" t="s">
        <v>857</v>
      </c>
      <c r="N245" s="37" t="s">
        <v>454</v>
      </c>
      <c r="O245" s="37" t="s">
        <v>726</v>
      </c>
      <c r="P245" s="37" t="s">
        <v>714</v>
      </c>
    </row>
    <row r="246" spans="2:16">
      <c r="B246" s="40"/>
      <c r="C246" s="36"/>
      <c r="D246" s="37"/>
      <c r="E246" s="37"/>
      <c r="F246" s="37"/>
      <c r="G246" s="38"/>
      <c r="H246" s="39"/>
      <c r="I246" s="45"/>
      <c r="J246" s="37"/>
      <c r="K246" s="37" t="s">
        <v>478</v>
      </c>
      <c r="L246" s="37" t="s">
        <v>479</v>
      </c>
      <c r="M246" s="37" t="s">
        <v>494</v>
      </c>
      <c r="N246" s="37" t="s">
        <v>460</v>
      </c>
      <c r="O246" s="37" t="s">
        <v>858</v>
      </c>
      <c r="P246" s="37" t="s">
        <v>531</v>
      </c>
    </row>
    <row r="247" spans="2:16">
      <c r="B247" s="40"/>
      <c r="C247" s="36" t="s">
        <v>859</v>
      </c>
      <c r="D247" s="37" t="s">
        <v>448</v>
      </c>
      <c r="E247" s="37"/>
      <c r="F247" s="37"/>
      <c r="G247" s="38">
        <v>1.1</v>
      </c>
      <c r="H247" s="39" t="s">
        <v>860</v>
      </c>
      <c r="I247" s="45"/>
      <c r="J247" s="37" t="s">
        <v>861</v>
      </c>
      <c r="K247" s="37" t="s">
        <v>457</v>
      </c>
      <c r="L247" s="37" t="s">
        <v>464</v>
      </c>
      <c r="M247" s="37" t="s">
        <v>862</v>
      </c>
      <c r="N247" s="37" t="s">
        <v>454</v>
      </c>
      <c r="O247" s="37" t="s">
        <v>455</v>
      </c>
      <c r="P247" s="37" t="s">
        <v>456</v>
      </c>
    </row>
    <row r="248" spans="2:16">
      <c r="B248" s="40"/>
      <c r="C248" s="36"/>
      <c r="D248" s="37"/>
      <c r="E248" s="37"/>
      <c r="F248" s="37"/>
      <c r="G248" s="38"/>
      <c r="H248" s="39"/>
      <c r="I248" s="45"/>
      <c r="J248" s="37"/>
      <c r="K248" s="37" t="s">
        <v>457</v>
      </c>
      <c r="L248" s="37" t="s">
        <v>458</v>
      </c>
      <c r="M248" s="37" t="s">
        <v>863</v>
      </c>
      <c r="N248" s="37" t="s">
        <v>454</v>
      </c>
      <c r="O248" s="37" t="s">
        <v>783</v>
      </c>
      <c r="P248" s="37" t="s">
        <v>499</v>
      </c>
    </row>
    <row r="249" spans="2:16">
      <c r="B249" s="40"/>
      <c r="C249" s="36"/>
      <c r="D249" s="37"/>
      <c r="E249" s="37"/>
      <c r="F249" s="37"/>
      <c r="G249" s="38"/>
      <c r="H249" s="39"/>
      <c r="I249" s="45"/>
      <c r="J249" s="37"/>
      <c r="K249" s="37" t="s">
        <v>457</v>
      </c>
      <c r="L249" s="37" t="s">
        <v>458</v>
      </c>
      <c r="M249" s="37" t="s">
        <v>864</v>
      </c>
      <c r="N249" s="37" t="s">
        <v>454</v>
      </c>
      <c r="O249" s="37" t="s">
        <v>524</v>
      </c>
      <c r="P249" s="37" t="s">
        <v>462</v>
      </c>
    </row>
    <row r="250" ht="22.5" spans="2:16">
      <c r="B250" s="40"/>
      <c r="C250" s="36"/>
      <c r="D250" s="37"/>
      <c r="E250" s="37"/>
      <c r="F250" s="37"/>
      <c r="G250" s="38"/>
      <c r="H250" s="39"/>
      <c r="I250" s="45"/>
      <c r="J250" s="37"/>
      <c r="K250" s="37" t="s">
        <v>457</v>
      </c>
      <c r="L250" s="37" t="s">
        <v>474</v>
      </c>
      <c r="M250" s="37" t="s">
        <v>865</v>
      </c>
      <c r="N250" s="37" t="s">
        <v>491</v>
      </c>
      <c r="O250" s="37" t="s">
        <v>866</v>
      </c>
      <c r="P250" s="37"/>
    </row>
    <row r="251" ht="22.5" spans="2:16">
      <c r="B251" s="40"/>
      <c r="C251" s="36"/>
      <c r="D251" s="37"/>
      <c r="E251" s="37"/>
      <c r="F251" s="37"/>
      <c r="G251" s="38"/>
      <c r="H251" s="39"/>
      <c r="I251" s="45"/>
      <c r="J251" s="37"/>
      <c r="K251" s="37" t="s">
        <v>457</v>
      </c>
      <c r="L251" s="37" t="s">
        <v>474</v>
      </c>
      <c r="M251" s="37" t="s">
        <v>867</v>
      </c>
      <c r="N251" s="37" t="s">
        <v>491</v>
      </c>
      <c r="O251" s="37" t="s">
        <v>868</v>
      </c>
      <c r="P251" s="37"/>
    </row>
    <row r="252" spans="2:16">
      <c r="B252" s="40"/>
      <c r="C252" s="36"/>
      <c r="D252" s="37"/>
      <c r="E252" s="37"/>
      <c r="F252" s="37"/>
      <c r="G252" s="38"/>
      <c r="H252" s="39"/>
      <c r="I252" s="45"/>
      <c r="J252" s="37"/>
      <c r="K252" s="37" t="s">
        <v>478</v>
      </c>
      <c r="L252" s="37" t="s">
        <v>479</v>
      </c>
      <c r="M252" s="37" t="s">
        <v>718</v>
      </c>
      <c r="N252" s="37" t="s">
        <v>454</v>
      </c>
      <c r="O252" s="37" t="s">
        <v>869</v>
      </c>
      <c r="P252" s="37" t="s">
        <v>482</v>
      </c>
    </row>
    <row r="253" spans="2:16">
      <c r="B253" s="40"/>
      <c r="C253" s="36"/>
      <c r="D253" s="37"/>
      <c r="E253" s="37"/>
      <c r="F253" s="37"/>
      <c r="G253" s="38"/>
      <c r="H253" s="39"/>
      <c r="I253" s="45"/>
      <c r="J253" s="37"/>
      <c r="K253" s="37" t="s">
        <v>478</v>
      </c>
      <c r="L253" s="37" t="s">
        <v>479</v>
      </c>
      <c r="M253" s="37" t="s">
        <v>870</v>
      </c>
      <c r="N253" s="37" t="s">
        <v>454</v>
      </c>
      <c r="O253" s="37" t="s">
        <v>871</v>
      </c>
      <c r="P253" s="37" t="s">
        <v>482</v>
      </c>
    </row>
    <row r="254" spans="2:16">
      <c r="B254" s="40"/>
      <c r="C254" s="36"/>
      <c r="D254" s="37"/>
      <c r="E254" s="37"/>
      <c r="F254" s="37"/>
      <c r="G254" s="38"/>
      <c r="H254" s="39"/>
      <c r="I254" s="45"/>
      <c r="J254" s="37"/>
      <c r="K254" s="37" t="s">
        <v>451</v>
      </c>
      <c r="L254" s="37" t="s">
        <v>452</v>
      </c>
      <c r="M254" s="37" t="s">
        <v>872</v>
      </c>
      <c r="N254" s="37" t="s">
        <v>491</v>
      </c>
      <c r="O254" s="37" t="s">
        <v>492</v>
      </c>
      <c r="P254" s="37"/>
    </row>
    <row r="255" ht="22.5" spans="2:16">
      <c r="B255" s="40"/>
      <c r="C255" s="36"/>
      <c r="D255" s="37"/>
      <c r="E255" s="37"/>
      <c r="F255" s="37"/>
      <c r="G255" s="38"/>
      <c r="H255" s="39"/>
      <c r="I255" s="45"/>
      <c r="J255" s="37"/>
      <c r="K255" s="37" t="s">
        <v>484</v>
      </c>
      <c r="L255" s="37" t="s">
        <v>485</v>
      </c>
      <c r="M255" s="37" t="s">
        <v>873</v>
      </c>
      <c r="N255" s="37" t="s">
        <v>472</v>
      </c>
      <c r="O255" s="37" t="s">
        <v>503</v>
      </c>
      <c r="P255" s="37" t="s">
        <v>456</v>
      </c>
    </row>
    <row r="256" ht="22.5" spans="2:16">
      <c r="B256" s="40"/>
      <c r="C256" s="36" t="s">
        <v>874</v>
      </c>
      <c r="D256" s="37" t="s">
        <v>448</v>
      </c>
      <c r="E256" s="37"/>
      <c r="F256" s="37"/>
      <c r="G256" s="38">
        <v>7.790684</v>
      </c>
      <c r="H256" s="39" t="s">
        <v>875</v>
      </c>
      <c r="I256" s="45"/>
      <c r="J256" s="37" t="s">
        <v>876</v>
      </c>
      <c r="K256" s="37" t="s">
        <v>484</v>
      </c>
      <c r="L256" s="37" t="s">
        <v>485</v>
      </c>
      <c r="M256" s="37" t="s">
        <v>877</v>
      </c>
      <c r="N256" s="37" t="s">
        <v>472</v>
      </c>
      <c r="O256" s="37" t="s">
        <v>455</v>
      </c>
      <c r="P256" s="37" t="s">
        <v>456</v>
      </c>
    </row>
    <row r="257" ht="22.5" spans="2:16">
      <c r="B257" s="40"/>
      <c r="C257" s="36"/>
      <c r="D257" s="37"/>
      <c r="E257" s="37"/>
      <c r="F257" s="37"/>
      <c r="G257" s="38"/>
      <c r="H257" s="39"/>
      <c r="I257" s="45"/>
      <c r="J257" s="37"/>
      <c r="K257" s="37" t="s">
        <v>484</v>
      </c>
      <c r="L257" s="37" t="s">
        <v>485</v>
      </c>
      <c r="M257" s="37" t="s">
        <v>846</v>
      </c>
      <c r="N257" s="37" t="s">
        <v>472</v>
      </c>
      <c r="O257" s="37" t="s">
        <v>455</v>
      </c>
      <c r="P257" s="37" t="s">
        <v>456</v>
      </c>
    </row>
    <row r="258" ht="22.5" spans="2:16">
      <c r="B258" s="40"/>
      <c r="C258" s="36"/>
      <c r="D258" s="37"/>
      <c r="E258" s="37"/>
      <c r="F258" s="37"/>
      <c r="G258" s="38"/>
      <c r="H258" s="39"/>
      <c r="I258" s="45"/>
      <c r="J258" s="37"/>
      <c r="K258" s="37" t="s">
        <v>457</v>
      </c>
      <c r="L258" s="37" t="s">
        <v>474</v>
      </c>
      <c r="M258" s="37" t="s">
        <v>878</v>
      </c>
      <c r="N258" s="37" t="s">
        <v>491</v>
      </c>
      <c r="O258" s="37" t="s">
        <v>541</v>
      </c>
      <c r="P258" s="37"/>
    </row>
    <row r="259" ht="22.5" spans="2:16">
      <c r="B259" s="40"/>
      <c r="C259" s="36"/>
      <c r="D259" s="37"/>
      <c r="E259" s="37"/>
      <c r="F259" s="37"/>
      <c r="G259" s="38"/>
      <c r="H259" s="39"/>
      <c r="I259" s="45"/>
      <c r="J259" s="37"/>
      <c r="K259" s="37" t="s">
        <v>457</v>
      </c>
      <c r="L259" s="37" t="s">
        <v>474</v>
      </c>
      <c r="M259" s="37" t="s">
        <v>879</v>
      </c>
      <c r="N259" s="37" t="s">
        <v>491</v>
      </c>
      <c r="O259" s="37" t="s">
        <v>880</v>
      </c>
      <c r="P259" s="37"/>
    </row>
    <row r="260" ht="22.5" spans="2:16">
      <c r="B260" s="40"/>
      <c r="C260" s="36"/>
      <c r="D260" s="37"/>
      <c r="E260" s="37"/>
      <c r="F260" s="37"/>
      <c r="G260" s="38"/>
      <c r="H260" s="39"/>
      <c r="I260" s="45"/>
      <c r="J260" s="37"/>
      <c r="K260" s="37" t="s">
        <v>457</v>
      </c>
      <c r="L260" s="37" t="s">
        <v>474</v>
      </c>
      <c r="M260" s="37" t="s">
        <v>553</v>
      </c>
      <c r="N260" s="37" t="s">
        <v>491</v>
      </c>
      <c r="O260" s="37" t="s">
        <v>881</v>
      </c>
      <c r="P260" s="37"/>
    </row>
    <row r="261" spans="2:16">
      <c r="B261" s="40"/>
      <c r="C261" s="36"/>
      <c r="D261" s="37"/>
      <c r="E261" s="37"/>
      <c r="F261" s="37"/>
      <c r="G261" s="38"/>
      <c r="H261" s="39"/>
      <c r="I261" s="45"/>
      <c r="J261" s="37"/>
      <c r="K261" s="37" t="s">
        <v>457</v>
      </c>
      <c r="L261" s="37" t="s">
        <v>458</v>
      </c>
      <c r="M261" s="37" t="s">
        <v>882</v>
      </c>
      <c r="N261" s="37" t="s">
        <v>454</v>
      </c>
      <c r="O261" s="37" t="s">
        <v>539</v>
      </c>
      <c r="P261" s="37" t="s">
        <v>499</v>
      </c>
    </row>
    <row r="262" ht="33.75" spans="2:16">
      <c r="B262" s="40"/>
      <c r="C262" s="36"/>
      <c r="D262" s="37"/>
      <c r="E262" s="37"/>
      <c r="F262" s="37"/>
      <c r="G262" s="38"/>
      <c r="H262" s="39"/>
      <c r="I262" s="45"/>
      <c r="J262" s="37"/>
      <c r="K262" s="37" t="s">
        <v>457</v>
      </c>
      <c r="L262" s="37" t="s">
        <v>464</v>
      </c>
      <c r="M262" s="37" t="s">
        <v>883</v>
      </c>
      <c r="N262" s="37" t="s">
        <v>491</v>
      </c>
      <c r="O262" s="37" t="s">
        <v>884</v>
      </c>
      <c r="P262" s="37"/>
    </row>
    <row r="263" ht="22.5" spans="2:16">
      <c r="B263" s="40"/>
      <c r="C263" s="36"/>
      <c r="D263" s="37"/>
      <c r="E263" s="37"/>
      <c r="F263" s="37"/>
      <c r="G263" s="38"/>
      <c r="H263" s="39"/>
      <c r="I263" s="45"/>
      <c r="J263" s="37"/>
      <c r="K263" s="37" t="s">
        <v>457</v>
      </c>
      <c r="L263" s="37" t="s">
        <v>464</v>
      </c>
      <c r="M263" s="37" t="s">
        <v>885</v>
      </c>
      <c r="N263" s="37" t="s">
        <v>491</v>
      </c>
      <c r="O263" s="37" t="s">
        <v>886</v>
      </c>
      <c r="P263" s="37"/>
    </row>
    <row r="264" spans="2:16">
      <c r="B264" s="40"/>
      <c r="C264" s="36"/>
      <c r="D264" s="37"/>
      <c r="E264" s="37"/>
      <c r="F264" s="37"/>
      <c r="G264" s="38"/>
      <c r="H264" s="39"/>
      <c r="I264" s="45"/>
      <c r="J264" s="37"/>
      <c r="K264" s="37" t="s">
        <v>457</v>
      </c>
      <c r="L264" s="37" t="s">
        <v>464</v>
      </c>
      <c r="M264" s="37" t="s">
        <v>887</v>
      </c>
      <c r="N264" s="37" t="s">
        <v>472</v>
      </c>
      <c r="O264" s="37" t="s">
        <v>888</v>
      </c>
      <c r="P264" s="37" t="s">
        <v>482</v>
      </c>
    </row>
    <row r="265" spans="2:16">
      <c r="B265" s="40"/>
      <c r="C265" s="36"/>
      <c r="D265" s="37"/>
      <c r="E265" s="37"/>
      <c r="F265" s="37"/>
      <c r="G265" s="38"/>
      <c r="H265" s="39"/>
      <c r="I265" s="45"/>
      <c r="J265" s="37"/>
      <c r="K265" s="37" t="s">
        <v>451</v>
      </c>
      <c r="L265" s="37" t="s">
        <v>452</v>
      </c>
      <c r="M265" s="37" t="s">
        <v>889</v>
      </c>
      <c r="N265" s="37" t="s">
        <v>472</v>
      </c>
      <c r="O265" s="37" t="s">
        <v>503</v>
      </c>
      <c r="P265" s="37" t="s">
        <v>456</v>
      </c>
    </row>
    <row r="266" spans="2:16">
      <c r="B266" s="40"/>
      <c r="C266" s="36"/>
      <c r="D266" s="37"/>
      <c r="E266" s="37"/>
      <c r="F266" s="37"/>
      <c r="G266" s="38"/>
      <c r="H266" s="39"/>
      <c r="I266" s="45"/>
      <c r="J266" s="37"/>
      <c r="K266" s="37" t="s">
        <v>478</v>
      </c>
      <c r="L266" s="37" t="s">
        <v>839</v>
      </c>
      <c r="M266" s="37" t="s">
        <v>494</v>
      </c>
      <c r="N266" s="37" t="s">
        <v>460</v>
      </c>
      <c r="O266" s="37" t="s">
        <v>890</v>
      </c>
      <c r="P266" s="37" t="s">
        <v>531</v>
      </c>
    </row>
    <row r="267" spans="2:16">
      <c r="B267" s="40"/>
      <c r="C267" s="36"/>
      <c r="D267" s="37"/>
      <c r="E267" s="37"/>
      <c r="F267" s="37"/>
      <c r="G267" s="38"/>
      <c r="H267" s="39"/>
      <c r="I267" s="45"/>
      <c r="J267" s="37"/>
      <c r="K267" s="37" t="s">
        <v>478</v>
      </c>
      <c r="L267" s="37" t="s">
        <v>839</v>
      </c>
      <c r="M267" s="37" t="s">
        <v>891</v>
      </c>
      <c r="N267" s="37" t="s">
        <v>460</v>
      </c>
      <c r="O267" s="37" t="s">
        <v>890</v>
      </c>
      <c r="P267" s="37" t="s">
        <v>531</v>
      </c>
    </row>
    <row r="268" spans="2:16">
      <c r="B268" s="40"/>
      <c r="C268" s="36" t="s">
        <v>892</v>
      </c>
      <c r="D268" s="37" t="s">
        <v>448</v>
      </c>
      <c r="E268" s="37"/>
      <c r="F268" s="37"/>
      <c r="G268" s="38">
        <v>4.65</v>
      </c>
      <c r="H268" s="39" t="s">
        <v>893</v>
      </c>
      <c r="I268" s="45"/>
      <c r="J268" s="37" t="s">
        <v>894</v>
      </c>
      <c r="K268" s="37" t="s">
        <v>478</v>
      </c>
      <c r="L268" s="37" t="s">
        <v>479</v>
      </c>
      <c r="M268" s="37" t="s">
        <v>895</v>
      </c>
      <c r="N268" s="37" t="s">
        <v>454</v>
      </c>
      <c r="O268" s="37" t="s">
        <v>896</v>
      </c>
      <c r="P268" s="37" t="s">
        <v>482</v>
      </c>
    </row>
    <row r="269" ht="22.5" spans="2:16">
      <c r="B269" s="40"/>
      <c r="C269" s="36"/>
      <c r="D269" s="37"/>
      <c r="E269" s="37"/>
      <c r="F269" s="37"/>
      <c r="G269" s="38"/>
      <c r="H269" s="39"/>
      <c r="I269" s="45"/>
      <c r="J269" s="37"/>
      <c r="K269" s="37" t="s">
        <v>457</v>
      </c>
      <c r="L269" s="37" t="s">
        <v>474</v>
      </c>
      <c r="M269" s="37" t="s">
        <v>897</v>
      </c>
      <c r="N269" s="37" t="s">
        <v>491</v>
      </c>
      <c r="O269" s="37" t="s">
        <v>898</v>
      </c>
      <c r="P269" s="37"/>
    </row>
    <row r="270" spans="2:16">
      <c r="B270" s="40"/>
      <c r="C270" s="36"/>
      <c r="D270" s="37"/>
      <c r="E270" s="37"/>
      <c r="F270" s="37"/>
      <c r="G270" s="38"/>
      <c r="H270" s="39"/>
      <c r="I270" s="45"/>
      <c r="J270" s="37"/>
      <c r="K270" s="37" t="s">
        <v>457</v>
      </c>
      <c r="L270" s="37" t="s">
        <v>464</v>
      </c>
      <c r="M270" s="37" t="s">
        <v>899</v>
      </c>
      <c r="N270" s="37" t="s">
        <v>454</v>
      </c>
      <c r="O270" s="37" t="s">
        <v>455</v>
      </c>
      <c r="P270" s="37" t="s">
        <v>456</v>
      </c>
    </row>
    <row r="271" spans="2:16">
      <c r="B271" s="40"/>
      <c r="C271" s="36"/>
      <c r="D271" s="37"/>
      <c r="E271" s="37"/>
      <c r="F271" s="37"/>
      <c r="G271" s="38"/>
      <c r="H271" s="39"/>
      <c r="I271" s="45"/>
      <c r="J271" s="37"/>
      <c r="K271" s="37" t="s">
        <v>457</v>
      </c>
      <c r="L271" s="37" t="s">
        <v>458</v>
      </c>
      <c r="M271" s="37" t="s">
        <v>900</v>
      </c>
      <c r="N271" s="37" t="s">
        <v>454</v>
      </c>
      <c r="O271" s="37" t="s">
        <v>789</v>
      </c>
      <c r="P271" s="37" t="s">
        <v>499</v>
      </c>
    </row>
    <row r="272" ht="22.5" spans="2:16">
      <c r="B272" s="40"/>
      <c r="C272" s="36"/>
      <c r="D272" s="37"/>
      <c r="E272" s="37"/>
      <c r="F272" s="37"/>
      <c r="G272" s="38"/>
      <c r="H272" s="39"/>
      <c r="I272" s="45"/>
      <c r="J272" s="37"/>
      <c r="K272" s="37" t="s">
        <v>484</v>
      </c>
      <c r="L272" s="37" t="s">
        <v>485</v>
      </c>
      <c r="M272" s="37" t="s">
        <v>901</v>
      </c>
      <c r="N272" s="37" t="s">
        <v>472</v>
      </c>
      <c r="O272" s="37" t="s">
        <v>503</v>
      </c>
      <c r="P272" s="37" t="s">
        <v>456</v>
      </c>
    </row>
    <row r="273" ht="67.5" spans="2:16">
      <c r="B273" s="40"/>
      <c r="C273" s="36"/>
      <c r="D273" s="37"/>
      <c r="E273" s="37"/>
      <c r="F273" s="37"/>
      <c r="G273" s="38"/>
      <c r="H273" s="39"/>
      <c r="I273" s="45"/>
      <c r="J273" s="37"/>
      <c r="K273" s="37" t="s">
        <v>451</v>
      </c>
      <c r="L273" s="37" t="s">
        <v>452</v>
      </c>
      <c r="M273" s="37" t="s">
        <v>902</v>
      </c>
      <c r="N273" s="37" t="s">
        <v>491</v>
      </c>
      <c r="O273" s="37" t="s">
        <v>903</v>
      </c>
      <c r="P273" s="37"/>
    </row>
    <row r="274" spans="2:16">
      <c r="B274" s="40"/>
      <c r="C274" s="36" t="s">
        <v>904</v>
      </c>
      <c r="D274" s="37" t="s">
        <v>448</v>
      </c>
      <c r="E274" s="37"/>
      <c r="F274" s="37"/>
      <c r="G274" s="38">
        <v>3.8</v>
      </c>
      <c r="H274" s="39" t="s">
        <v>905</v>
      </c>
      <c r="I274" s="45"/>
      <c r="J274" s="37" t="s">
        <v>906</v>
      </c>
      <c r="K274" s="37" t="s">
        <v>457</v>
      </c>
      <c r="L274" s="37" t="s">
        <v>458</v>
      </c>
      <c r="M274" s="37" t="s">
        <v>907</v>
      </c>
      <c r="N274" s="37" t="s">
        <v>454</v>
      </c>
      <c r="O274" s="37" t="s">
        <v>567</v>
      </c>
      <c r="P274" s="37" t="s">
        <v>499</v>
      </c>
    </row>
    <row r="275" spans="2:16">
      <c r="B275" s="40"/>
      <c r="C275" s="36"/>
      <c r="D275" s="37"/>
      <c r="E275" s="37"/>
      <c r="F275" s="37"/>
      <c r="G275" s="38"/>
      <c r="H275" s="39"/>
      <c r="I275" s="45"/>
      <c r="J275" s="37"/>
      <c r="K275" s="37" t="s">
        <v>457</v>
      </c>
      <c r="L275" s="37" t="s">
        <v>458</v>
      </c>
      <c r="M275" s="37" t="s">
        <v>864</v>
      </c>
      <c r="N275" s="37" t="s">
        <v>454</v>
      </c>
      <c r="O275" s="37" t="s">
        <v>814</v>
      </c>
      <c r="P275" s="37" t="s">
        <v>462</v>
      </c>
    </row>
    <row r="276" spans="2:16">
      <c r="B276" s="40"/>
      <c r="C276" s="36"/>
      <c r="D276" s="37"/>
      <c r="E276" s="37"/>
      <c r="F276" s="37"/>
      <c r="G276" s="38"/>
      <c r="H276" s="39"/>
      <c r="I276" s="45"/>
      <c r="J276" s="37"/>
      <c r="K276" s="37" t="s">
        <v>457</v>
      </c>
      <c r="L276" s="37" t="s">
        <v>464</v>
      </c>
      <c r="M276" s="37" t="s">
        <v>908</v>
      </c>
      <c r="N276" s="37" t="s">
        <v>454</v>
      </c>
      <c r="O276" s="37" t="s">
        <v>455</v>
      </c>
      <c r="P276" s="37" t="s">
        <v>456</v>
      </c>
    </row>
    <row r="277" spans="2:16">
      <c r="B277" s="40"/>
      <c r="C277" s="36"/>
      <c r="D277" s="37"/>
      <c r="E277" s="37"/>
      <c r="F277" s="37"/>
      <c r="G277" s="38"/>
      <c r="H277" s="39"/>
      <c r="I277" s="45"/>
      <c r="J277" s="37"/>
      <c r="K277" s="37" t="s">
        <v>457</v>
      </c>
      <c r="L277" s="37" t="s">
        <v>474</v>
      </c>
      <c r="M277" s="37" t="s">
        <v>909</v>
      </c>
      <c r="N277" s="37" t="s">
        <v>454</v>
      </c>
      <c r="O277" s="37" t="s">
        <v>833</v>
      </c>
      <c r="P277" s="37" t="s">
        <v>736</v>
      </c>
    </row>
    <row r="278" ht="22.5" spans="2:16">
      <c r="B278" s="40"/>
      <c r="C278" s="36"/>
      <c r="D278" s="37"/>
      <c r="E278" s="37"/>
      <c r="F278" s="37"/>
      <c r="G278" s="38"/>
      <c r="H278" s="39"/>
      <c r="I278" s="45"/>
      <c r="J278" s="37"/>
      <c r="K278" s="37" t="s">
        <v>484</v>
      </c>
      <c r="L278" s="37" t="s">
        <v>485</v>
      </c>
      <c r="M278" s="37" t="s">
        <v>910</v>
      </c>
      <c r="N278" s="37" t="s">
        <v>472</v>
      </c>
      <c r="O278" s="37" t="s">
        <v>533</v>
      </c>
      <c r="P278" s="37" t="s">
        <v>456</v>
      </c>
    </row>
    <row r="279" ht="22.5" spans="2:16">
      <c r="B279" s="40"/>
      <c r="C279" s="36"/>
      <c r="D279" s="37"/>
      <c r="E279" s="37"/>
      <c r="F279" s="37"/>
      <c r="G279" s="38"/>
      <c r="H279" s="39"/>
      <c r="I279" s="45"/>
      <c r="J279" s="37"/>
      <c r="K279" s="37" t="s">
        <v>451</v>
      </c>
      <c r="L279" s="37" t="s">
        <v>452</v>
      </c>
      <c r="M279" s="37" t="s">
        <v>911</v>
      </c>
      <c r="N279" s="37" t="s">
        <v>454</v>
      </c>
      <c r="O279" s="37" t="s">
        <v>455</v>
      </c>
      <c r="P279" s="37" t="s">
        <v>456</v>
      </c>
    </row>
    <row r="280" spans="2:16">
      <c r="B280" s="40"/>
      <c r="C280" s="36"/>
      <c r="D280" s="37"/>
      <c r="E280" s="37"/>
      <c r="F280" s="37"/>
      <c r="G280" s="38"/>
      <c r="H280" s="39"/>
      <c r="I280" s="45"/>
      <c r="J280" s="37"/>
      <c r="K280" s="37" t="s">
        <v>478</v>
      </c>
      <c r="L280" s="37" t="s">
        <v>479</v>
      </c>
      <c r="M280" s="37" t="s">
        <v>494</v>
      </c>
      <c r="N280" s="37" t="s">
        <v>460</v>
      </c>
      <c r="O280" s="37" t="s">
        <v>912</v>
      </c>
      <c r="P280" s="37" t="s">
        <v>531</v>
      </c>
    </row>
    <row r="281" ht="22.5" spans="2:16">
      <c r="B281" s="40"/>
      <c r="C281" s="36" t="s">
        <v>913</v>
      </c>
      <c r="D281" s="37" t="s">
        <v>448</v>
      </c>
      <c r="E281" s="37"/>
      <c r="F281" s="37"/>
      <c r="G281" s="38">
        <v>2.166</v>
      </c>
      <c r="H281" s="39" t="s">
        <v>914</v>
      </c>
      <c r="I281" s="45"/>
      <c r="J281" s="37" t="s">
        <v>915</v>
      </c>
      <c r="K281" s="37" t="s">
        <v>457</v>
      </c>
      <c r="L281" s="37" t="s">
        <v>464</v>
      </c>
      <c r="M281" s="37" t="s">
        <v>916</v>
      </c>
      <c r="N281" s="37" t="s">
        <v>491</v>
      </c>
      <c r="O281" s="37" t="s">
        <v>884</v>
      </c>
      <c r="P281" s="37"/>
    </row>
    <row r="282" spans="2:16">
      <c r="B282" s="40"/>
      <c r="C282" s="36"/>
      <c r="D282" s="37"/>
      <c r="E282" s="37"/>
      <c r="F282" s="37"/>
      <c r="G282" s="38"/>
      <c r="H282" s="39"/>
      <c r="I282" s="45"/>
      <c r="J282" s="37"/>
      <c r="K282" s="37" t="s">
        <v>457</v>
      </c>
      <c r="L282" s="37" t="s">
        <v>464</v>
      </c>
      <c r="M282" s="37" t="s">
        <v>917</v>
      </c>
      <c r="N282" s="37" t="s">
        <v>454</v>
      </c>
      <c r="O282" s="37" t="s">
        <v>918</v>
      </c>
      <c r="P282" s="37" t="s">
        <v>841</v>
      </c>
    </row>
    <row r="283" spans="2:16">
      <c r="B283" s="40"/>
      <c r="C283" s="36"/>
      <c r="D283" s="37"/>
      <c r="E283" s="37"/>
      <c r="F283" s="37"/>
      <c r="G283" s="38"/>
      <c r="H283" s="39"/>
      <c r="I283" s="45"/>
      <c r="J283" s="37"/>
      <c r="K283" s="37" t="s">
        <v>457</v>
      </c>
      <c r="L283" s="37" t="s">
        <v>458</v>
      </c>
      <c r="M283" s="37" t="s">
        <v>919</v>
      </c>
      <c r="N283" s="37" t="s">
        <v>454</v>
      </c>
      <c r="O283" s="37" t="s">
        <v>567</v>
      </c>
      <c r="P283" s="37" t="s">
        <v>525</v>
      </c>
    </row>
    <row r="284" ht="22.5" spans="2:16">
      <c r="B284" s="40"/>
      <c r="C284" s="36"/>
      <c r="D284" s="37"/>
      <c r="E284" s="37"/>
      <c r="F284" s="37"/>
      <c r="G284" s="38"/>
      <c r="H284" s="39"/>
      <c r="I284" s="45"/>
      <c r="J284" s="37"/>
      <c r="K284" s="37" t="s">
        <v>457</v>
      </c>
      <c r="L284" s="37" t="s">
        <v>474</v>
      </c>
      <c r="M284" s="37" t="s">
        <v>553</v>
      </c>
      <c r="N284" s="37" t="s">
        <v>491</v>
      </c>
      <c r="O284" s="37" t="s">
        <v>881</v>
      </c>
      <c r="P284" s="37"/>
    </row>
    <row r="285" ht="22.5" spans="2:16">
      <c r="B285" s="40"/>
      <c r="C285" s="36"/>
      <c r="D285" s="37"/>
      <c r="E285" s="37"/>
      <c r="F285" s="37"/>
      <c r="G285" s="38"/>
      <c r="H285" s="39"/>
      <c r="I285" s="45"/>
      <c r="J285" s="37"/>
      <c r="K285" s="37" t="s">
        <v>457</v>
      </c>
      <c r="L285" s="37" t="s">
        <v>474</v>
      </c>
      <c r="M285" s="37" t="s">
        <v>920</v>
      </c>
      <c r="N285" s="37" t="s">
        <v>491</v>
      </c>
      <c r="O285" s="37" t="s">
        <v>880</v>
      </c>
      <c r="P285" s="37"/>
    </row>
    <row r="286" spans="2:16">
      <c r="B286" s="40"/>
      <c r="C286" s="36"/>
      <c r="D286" s="37"/>
      <c r="E286" s="37"/>
      <c r="F286" s="37"/>
      <c r="G286" s="38"/>
      <c r="H286" s="39"/>
      <c r="I286" s="45"/>
      <c r="J286" s="37"/>
      <c r="K286" s="37" t="s">
        <v>478</v>
      </c>
      <c r="L286" s="37" t="s">
        <v>839</v>
      </c>
      <c r="M286" s="37" t="s">
        <v>494</v>
      </c>
      <c r="N286" s="37" t="s">
        <v>454</v>
      </c>
      <c r="O286" s="37" t="s">
        <v>921</v>
      </c>
      <c r="P286" s="37" t="s">
        <v>482</v>
      </c>
    </row>
    <row r="287" spans="2:16">
      <c r="B287" s="40"/>
      <c r="C287" s="36"/>
      <c r="D287" s="37"/>
      <c r="E287" s="37"/>
      <c r="F287" s="37"/>
      <c r="G287" s="38"/>
      <c r="H287" s="39"/>
      <c r="I287" s="45"/>
      <c r="J287" s="37"/>
      <c r="K287" s="37" t="s">
        <v>478</v>
      </c>
      <c r="L287" s="37" t="s">
        <v>839</v>
      </c>
      <c r="M287" s="37" t="s">
        <v>922</v>
      </c>
      <c r="N287" s="37" t="s">
        <v>454</v>
      </c>
      <c r="O287" s="37" t="s">
        <v>918</v>
      </c>
      <c r="P287" s="37" t="s">
        <v>841</v>
      </c>
    </row>
    <row r="288" ht="22.5" spans="2:16">
      <c r="B288" s="40"/>
      <c r="C288" s="36"/>
      <c r="D288" s="37"/>
      <c r="E288" s="37"/>
      <c r="F288" s="37"/>
      <c r="G288" s="38"/>
      <c r="H288" s="39"/>
      <c r="I288" s="45"/>
      <c r="J288" s="37"/>
      <c r="K288" s="37" t="s">
        <v>484</v>
      </c>
      <c r="L288" s="37" t="s">
        <v>485</v>
      </c>
      <c r="M288" s="37" t="s">
        <v>877</v>
      </c>
      <c r="N288" s="37" t="s">
        <v>472</v>
      </c>
      <c r="O288" s="37" t="s">
        <v>455</v>
      </c>
      <c r="P288" s="37" t="s">
        <v>456</v>
      </c>
    </row>
    <row r="289" ht="22.5" spans="2:16">
      <c r="B289" s="40"/>
      <c r="C289" s="36"/>
      <c r="D289" s="37"/>
      <c r="E289" s="37"/>
      <c r="F289" s="37"/>
      <c r="G289" s="38"/>
      <c r="H289" s="39"/>
      <c r="I289" s="45"/>
      <c r="J289" s="37"/>
      <c r="K289" s="37" t="s">
        <v>484</v>
      </c>
      <c r="L289" s="37" t="s">
        <v>485</v>
      </c>
      <c r="M289" s="37" t="s">
        <v>846</v>
      </c>
      <c r="N289" s="37" t="s">
        <v>472</v>
      </c>
      <c r="O289" s="37" t="s">
        <v>473</v>
      </c>
      <c r="P289" s="37" t="s">
        <v>456</v>
      </c>
    </row>
    <row r="290" spans="2:16">
      <c r="B290" s="40"/>
      <c r="C290" s="36"/>
      <c r="D290" s="37"/>
      <c r="E290" s="37"/>
      <c r="F290" s="37"/>
      <c r="G290" s="38"/>
      <c r="H290" s="39"/>
      <c r="I290" s="45"/>
      <c r="J290" s="37"/>
      <c r="K290" s="37" t="s">
        <v>451</v>
      </c>
      <c r="L290" s="37" t="s">
        <v>452</v>
      </c>
      <c r="M290" s="37" t="s">
        <v>830</v>
      </c>
      <c r="N290" s="37" t="s">
        <v>491</v>
      </c>
      <c r="O290" s="37" t="s">
        <v>831</v>
      </c>
      <c r="P290" s="37"/>
    </row>
    <row r="291" ht="22.5" spans="2:16">
      <c r="B291" s="40"/>
      <c r="C291" s="36" t="s">
        <v>923</v>
      </c>
      <c r="D291" s="37" t="s">
        <v>448</v>
      </c>
      <c r="E291" s="37"/>
      <c r="F291" s="37"/>
      <c r="G291" s="38">
        <v>2.96</v>
      </c>
      <c r="H291" s="39" t="s">
        <v>924</v>
      </c>
      <c r="I291" s="45"/>
      <c r="J291" s="37" t="s">
        <v>925</v>
      </c>
      <c r="K291" s="37" t="s">
        <v>484</v>
      </c>
      <c r="L291" s="37" t="s">
        <v>485</v>
      </c>
      <c r="M291" s="37" t="s">
        <v>926</v>
      </c>
      <c r="N291" s="37" t="s">
        <v>472</v>
      </c>
      <c r="O291" s="37" t="s">
        <v>533</v>
      </c>
      <c r="P291" s="37" t="s">
        <v>456</v>
      </c>
    </row>
    <row r="292" spans="2:16">
      <c r="B292" s="40"/>
      <c r="C292" s="36"/>
      <c r="D292" s="37"/>
      <c r="E292" s="37"/>
      <c r="F292" s="37"/>
      <c r="G292" s="38"/>
      <c r="H292" s="39"/>
      <c r="I292" s="45"/>
      <c r="J292" s="37"/>
      <c r="K292" s="37" t="s">
        <v>457</v>
      </c>
      <c r="L292" s="37" t="s">
        <v>458</v>
      </c>
      <c r="M292" s="37" t="s">
        <v>927</v>
      </c>
      <c r="N292" s="37" t="s">
        <v>454</v>
      </c>
      <c r="O292" s="37" t="s">
        <v>928</v>
      </c>
      <c r="P292" s="37" t="s">
        <v>714</v>
      </c>
    </row>
    <row r="293" spans="2:16">
      <c r="B293" s="40"/>
      <c r="C293" s="36"/>
      <c r="D293" s="37"/>
      <c r="E293" s="37"/>
      <c r="F293" s="37"/>
      <c r="G293" s="38"/>
      <c r="H293" s="39"/>
      <c r="I293" s="45"/>
      <c r="J293" s="37"/>
      <c r="K293" s="37" t="s">
        <v>457</v>
      </c>
      <c r="L293" s="37" t="s">
        <v>464</v>
      </c>
      <c r="M293" s="37" t="s">
        <v>929</v>
      </c>
      <c r="N293" s="37" t="s">
        <v>454</v>
      </c>
      <c r="O293" s="37" t="s">
        <v>455</v>
      </c>
      <c r="P293" s="37" t="s">
        <v>456</v>
      </c>
    </row>
    <row r="294" spans="2:16">
      <c r="B294" s="40"/>
      <c r="C294" s="36"/>
      <c r="D294" s="37"/>
      <c r="E294" s="37"/>
      <c r="F294" s="37"/>
      <c r="G294" s="38"/>
      <c r="H294" s="39"/>
      <c r="I294" s="45"/>
      <c r="J294" s="37"/>
      <c r="K294" s="37" t="s">
        <v>457</v>
      </c>
      <c r="L294" s="37" t="s">
        <v>474</v>
      </c>
      <c r="M294" s="37" t="s">
        <v>930</v>
      </c>
      <c r="N294" s="37" t="s">
        <v>491</v>
      </c>
      <c r="O294" s="37" t="s">
        <v>931</v>
      </c>
      <c r="P294" s="37"/>
    </row>
    <row r="295" spans="2:16">
      <c r="B295" s="40"/>
      <c r="C295" s="36"/>
      <c r="D295" s="37"/>
      <c r="E295" s="37"/>
      <c r="F295" s="37"/>
      <c r="G295" s="38"/>
      <c r="H295" s="39"/>
      <c r="I295" s="45"/>
      <c r="J295" s="37"/>
      <c r="K295" s="37" t="s">
        <v>478</v>
      </c>
      <c r="L295" s="37" t="s">
        <v>479</v>
      </c>
      <c r="M295" s="37" t="s">
        <v>494</v>
      </c>
      <c r="N295" s="37" t="s">
        <v>460</v>
      </c>
      <c r="O295" s="37" t="s">
        <v>932</v>
      </c>
      <c r="P295" s="37" t="s">
        <v>531</v>
      </c>
    </row>
    <row r="296" ht="22.5" spans="2:16">
      <c r="B296" s="40"/>
      <c r="C296" s="36"/>
      <c r="D296" s="37"/>
      <c r="E296" s="37"/>
      <c r="F296" s="37"/>
      <c r="G296" s="38"/>
      <c r="H296" s="39"/>
      <c r="I296" s="45"/>
      <c r="J296" s="37"/>
      <c r="K296" s="37" t="s">
        <v>451</v>
      </c>
      <c r="L296" s="37" t="s">
        <v>452</v>
      </c>
      <c r="M296" s="37" t="s">
        <v>933</v>
      </c>
      <c r="N296" s="37" t="s">
        <v>491</v>
      </c>
      <c r="O296" s="37" t="s">
        <v>934</v>
      </c>
      <c r="P296" s="37"/>
    </row>
    <row r="297" ht="45" spans="2:16">
      <c r="B297" s="40"/>
      <c r="C297" s="36" t="s">
        <v>935</v>
      </c>
      <c r="D297" s="37" t="s">
        <v>448</v>
      </c>
      <c r="E297" s="37"/>
      <c r="F297" s="37"/>
      <c r="G297" s="38">
        <v>3.24</v>
      </c>
      <c r="H297" s="39" t="s">
        <v>936</v>
      </c>
      <c r="I297" s="45"/>
      <c r="J297" s="37" t="s">
        <v>937</v>
      </c>
      <c r="K297" s="37" t="s">
        <v>457</v>
      </c>
      <c r="L297" s="37" t="s">
        <v>464</v>
      </c>
      <c r="M297" s="37" t="s">
        <v>819</v>
      </c>
      <c r="N297" s="37" t="s">
        <v>491</v>
      </c>
      <c r="O297" s="37" t="s">
        <v>938</v>
      </c>
      <c r="P297" s="37"/>
    </row>
    <row r="298" ht="45" spans="2:16">
      <c r="B298" s="40"/>
      <c r="C298" s="36"/>
      <c r="D298" s="37"/>
      <c r="E298" s="37"/>
      <c r="F298" s="37"/>
      <c r="G298" s="38"/>
      <c r="H298" s="39"/>
      <c r="I298" s="45"/>
      <c r="J298" s="37"/>
      <c r="K298" s="37" t="s">
        <v>457</v>
      </c>
      <c r="L298" s="37" t="s">
        <v>464</v>
      </c>
      <c r="M298" s="37" t="s">
        <v>939</v>
      </c>
      <c r="N298" s="37" t="s">
        <v>491</v>
      </c>
      <c r="O298" s="37" t="s">
        <v>938</v>
      </c>
      <c r="P298" s="37"/>
    </row>
    <row r="299" spans="2:16">
      <c r="B299" s="40"/>
      <c r="C299" s="36"/>
      <c r="D299" s="37"/>
      <c r="E299" s="37"/>
      <c r="F299" s="37"/>
      <c r="G299" s="38"/>
      <c r="H299" s="39"/>
      <c r="I299" s="45"/>
      <c r="J299" s="37"/>
      <c r="K299" s="37" t="s">
        <v>457</v>
      </c>
      <c r="L299" s="37" t="s">
        <v>458</v>
      </c>
      <c r="M299" s="37" t="s">
        <v>940</v>
      </c>
      <c r="N299" s="37" t="s">
        <v>454</v>
      </c>
      <c r="O299" s="37" t="s">
        <v>539</v>
      </c>
      <c r="P299" s="37" t="s">
        <v>499</v>
      </c>
    </row>
    <row r="300" ht="22.5" spans="2:16">
      <c r="B300" s="40"/>
      <c r="C300" s="36"/>
      <c r="D300" s="37"/>
      <c r="E300" s="37"/>
      <c r="F300" s="37"/>
      <c r="G300" s="38"/>
      <c r="H300" s="39"/>
      <c r="I300" s="45"/>
      <c r="J300" s="37"/>
      <c r="K300" s="37" t="s">
        <v>457</v>
      </c>
      <c r="L300" s="37" t="s">
        <v>474</v>
      </c>
      <c r="M300" s="37" t="s">
        <v>941</v>
      </c>
      <c r="N300" s="37" t="s">
        <v>491</v>
      </c>
      <c r="O300" s="37" t="s">
        <v>942</v>
      </c>
      <c r="P300" s="37"/>
    </row>
    <row r="301" ht="22.5" spans="2:16">
      <c r="B301" s="40"/>
      <c r="C301" s="36"/>
      <c r="D301" s="37"/>
      <c r="E301" s="37"/>
      <c r="F301" s="37"/>
      <c r="G301" s="38"/>
      <c r="H301" s="39"/>
      <c r="I301" s="45"/>
      <c r="J301" s="37"/>
      <c r="K301" s="37" t="s">
        <v>484</v>
      </c>
      <c r="L301" s="37" t="s">
        <v>485</v>
      </c>
      <c r="M301" s="37" t="s">
        <v>943</v>
      </c>
      <c r="N301" s="37" t="s">
        <v>472</v>
      </c>
      <c r="O301" s="37" t="s">
        <v>503</v>
      </c>
      <c r="P301" s="37" t="s">
        <v>456</v>
      </c>
    </row>
    <row r="302" ht="33.75" spans="2:16">
      <c r="B302" s="40"/>
      <c r="C302" s="36"/>
      <c r="D302" s="37"/>
      <c r="E302" s="37"/>
      <c r="F302" s="37"/>
      <c r="G302" s="38"/>
      <c r="H302" s="39"/>
      <c r="I302" s="45"/>
      <c r="J302" s="37"/>
      <c r="K302" s="37" t="s">
        <v>451</v>
      </c>
      <c r="L302" s="37" t="s">
        <v>452</v>
      </c>
      <c r="M302" s="37" t="s">
        <v>944</v>
      </c>
      <c r="N302" s="37" t="s">
        <v>491</v>
      </c>
      <c r="O302" s="37" t="s">
        <v>945</v>
      </c>
      <c r="P302" s="37"/>
    </row>
    <row r="303" spans="2:16">
      <c r="B303" s="40"/>
      <c r="C303" s="36"/>
      <c r="D303" s="37"/>
      <c r="E303" s="37"/>
      <c r="F303" s="37"/>
      <c r="G303" s="38"/>
      <c r="H303" s="39"/>
      <c r="I303" s="45"/>
      <c r="J303" s="37"/>
      <c r="K303" s="37" t="s">
        <v>478</v>
      </c>
      <c r="L303" s="37" t="s">
        <v>479</v>
      </c>
      <c r="M303" s="37" t="s">
        <v>946</v>
      </c>
      <c r="N303" s="37" t="s">
        <v>454</v>
      </c>
      <c r="O303" s="37" t="s">
        <v>947</v>
      </c>
      <c r="P303" s="37" t="s">
        <v>684</v>
      </c>
    </row>
    <row r="304" spans="2:16">
      <c r="B304" s="40"/>
      <c r="C304" s="36"/>
      <c r="D304" s="37"/>
      <c r="E304" s="37"/>
      <c r="F304" s="37"/>
      <c r="G304" s="38"/>
      <c r="H304" s="39"/>
      <c r="I304" s="45"/>
      <c r="J304" s="37"/>
      <c r="K304" s="37" t="s">
        <v>478</v>
      </c>
      <c r="L304" s="37" t="s">
        <v>479</v>
      </c>
      <c r="M304" s="37" t="s">
        <v>494</v>
      </c>
      <c r="N304" s="37" t="s">
        <v>454</v>
      </c>
      <c r="O304" s="37" t="s">
        <v>948</v>
      </c>
      <c r="P304" s="37" t="s">
        <v>482</v>
      </c>
    </row>
    <row r="305" ht="22.5" spans="2:16">
      <c r="B305" s="40"/>
      <c r="C305" s="36" t="s">
        <v>949</v>
      </c>
      <c r="D305" s="37" t="s">
        <v>448</v>
      </c>
      <c r="E305" s="37"/>
      <c r="F305" s="37"/>
      <c r="G305" s="38">
        <v>11.42</v>
      </c>
      <c r="H305" s="39" t="s">
        <v>950</v>
      </c>
      <c r="I305" s="45"/>
      <c r="J305" s="37" t="s">
        <v>951</v>
      </c>
      <c r="K305" s="37" t="s">
        <v>478</v>
      </c>
      <c r="L305" s="37" t="s">
        <v>479</v>
      </c>
      <c r="M305" s="37" t="s">
        <v>952</v>
      </c>
      <c r="N305" s="37" t="s">
        <v>454</v>
      </c>
      <c r="O305" s="37" t="s">
        <v>871</v>
      </c>
      <c r="P305" s="37" t="s">
        <v>482</v>
      </c>
    </row>
    <row r="306" spans="2:16">
      <c r="B306" s="40"/>
      <c r="C306" s="36"/>
      <c r="D306" s="37"/>
      <c r="E306" s="37"/>
      <c r="F306" s="37"/>
      <c r="G306" s="38"/>
      <c r="H306" s="39"/>
      <c r="I306" s="45"/>
      <c r="J306" s="37"/>
      <c r="K306" s="37" t="s">
        <v>478</v>
      </c>
      <c r="L306" s="37" t="s">
        <v>479</v>
      </c>
      <c r="M306" s="37" t="s">
        <v>953</v>
      </c>
      <c r="N306" s="37" t="s">
        <v>454</v>
      </c>
      <c r="O306" s="37" t="s">
        <v>871</v>
      </c>
      <c r="P306" s="37" t="s">
        <v>482</v>
      </c>
    </row>
    <row r="307" spans="2:16">
      <c r="B307" s="40"/>
      <c r="C307" s="36"/>
      <c r="D307" s="37"/>
      <c r="E307" s="37"/>
      <c r="F307" s="37"/>
      <c r="G307" s="38"/>
      <c r="H307" s="39"/>
      <c r="I307" s="45"/>
      <c r="J307" s="37"/>
      <c r="K307" s="37" t="s">
        <v>478</v>
      </c>
      <c r="L307" s="37" t="s">
        <v>479</v>
      </c>
      <c r="M307" s="37" t="s">
        <v>954</v>
      </c>
      <c r="N307" s="37" t="s">
        <v>460</v>
      </c>
      <c r="O307" s="37" t="s">
        <v>955</v>
      </c>
      <c r="P307" s="37" t="s">
        <v>531</v>
      </c>
    </row>
    <row r="308" spans="2:16">
      <c r="B308" s="40"/>
      <c r="C308" s="36"/>
      <c r="D308" s="37"/>
      <c r="E308" s="37"/>
      <c r="F308" s="37"/>
      <c r="G308" s="38"/>
      <c r="H308" s="39"/>
      <c r="I308" s="45"/>
      <c r="J308" s="37"/>
      <c r="K308" s="37" t="s">
        <v>478</v>
      </c>
      <c r="L308" s="37" t="s">
        <v>479</v>
      </c>
      <c r="M308" s="37" t="s">
        <v>956</v>
      </c>
      <c r="N308" s="37" t="s">
        <v>454</v>
      </c>
      <c r="O308" s="37" t="s">
        <v>770</v>
      </c>
      <c r="P308" s="37" t="s">
        <v>482</v>
      </c>
    </row>
    <row r="309" ht="22.5" spans="2:16">
      <c r="B309" s="40"/>
      <c r="C309" s="36"/>
      <c r="D309" s="37"/>
      <c r="E309" s="37"/>
      <c r="F309" s="37"/>
      <c r="G309" s="38"/>
      <c r="H309" s="39"/>
      <c r="I309" s="45"/>
      <c r="J309" s="37"/>
      <c r="K309" s="37" t="s">
        <v>457</v>
      </c>
      <c r="L309" s="37" t="s">
        <v>464</v>
      </c>
      <c r="M309" s="37" t="s">
        <v>957</v>
      </c>
      <c r="N309" s="37" t="s">
        <v>454</v>
      </c>
      <c r="O309" s="37" t="s">
        <v>455</v>
      </c>
      <c r="P309" s="37" t="s">
        <v>456</v>
      </c>
    </row>
    <row r="310" ht="22.5" spans="2:16">
      <c r="B310" s="40"/>
      <c r="C310" s="36"/>
      <c r="D310" s="37"/>
      <c r="E310" s="37"/>
      <c r="F310" s="37"/>
      <c r="G310" s="38"/>
      <c r="H310" s="39"/>
      <c r="I310" s="45"/>
      <c r="J310" s="37"/>
      <c r="K310" s="37" t="s">
        <v>457</v>
      </c>
      <c r="L310" s="37" t="s">
        <v>474</v>
      </c>
      <c r="M310" s="37" t="s">
        <v>865</v>
      </c>
      <c r="N310" s="37" t="s">
        <v>491</v>
      </c>
      <c r="O310" s="37" t="s">
        <v>958</v>
      </c>
      <c r="P310" s="37"/>
    </row>
    <row r="311" ht="22.5" spans="2:16">
      <c r="B311" s="40"/>
      <c r="C311" s="36"/>
      <c r="D311" s="37"/>
      <c r="E311" s="37"/>
      <c r="F311" s="37"/>
      <c r="G311" s="38"/>
      <c r="H311" s="39"/>
      <c r="I311" s="45"/>
      <c r="J311" s="37"/>
      <c r="K311" s="37" t="s">
        <v>457</v>
      </c>
      <c r="L311" s="37" t="s">
        <v>474</v>
      </c>
      <c r="M311" s="37" t="s">
        <v>959</v>
      </c>
      <c r="N311" s="37" t="s">
        <v>491</v>
      </c>
      <c r="O311" s="37" t="s">
        <v>960</v>
      </c>
      <c r="P311" s="37"/>
    </row>
    <row r="312" spans="2:16">
      <c r="B312" s="40"/>
      <c r="C312" s="36"/>
      <c r="D312" s="37"/>
      <c r="E312" s="37"/>
      <c r="F312" s="37"/>
      <c r="G312" s="38"/>
      <c r="H312" s="39"/>
      <c r="I312" s="45"/>
      <c r="J312" s="37"/>
      <c r="K312" s="37" t="s">
        <v>457</v>
      </c>
      <c r="L312" s="37" t="s">
        <v>458</v>
      </c>
      <c r="M312" s="37" t="s">
        <v>961</v>
      </c>
      <c r="N312" s="37" t="s">
        <v>454</v>
      </c>
      <c r="O312" s="37" t="s">
        <v>524</v>
      </c>
      <c r="P312" s="37" t="s">
        <v>499</v>
      </c>
    </row>
    <row r="313" spans="2:16">
      <c r="B313" s="40"/>
      <c r="C313" s="36"/>
      <c r="D313" s="37"/>
      <c r="E313" s="37"/>
      <c r="F313" s="37"/>
      <c r="G313" s="38"/>
      <c r="H313" s="39"/>
      <c r="I313" s="45"/>
      <c r="J313" s="37"/>
      <c r="K313" s="37" t="s">
        <v>457</v>
      </c>
      <c r="L313" s="37" t="s">
        <v>458</v>
      </c>
      <c r="M313" s="37" t="s">
        <v>962</v>
      </c>
      <c r="N313" s="37" t="s">
        <v>454</v>
      </c>
      <c r="O313" s="37" t="s">
        <v>963</v>
      </c>
      <c r="P313" s="37" t="s">
        <v>499</v>
      </c>
    </row>
    <row r="314" spans="2:16">
      <c r="B314" s="40"/>
      <c r="C314" s="36"/>
      <c r="D314" s="37"/>
      <c r="E314" s="37"/>
      <c r="F314" s="37"/>
      <c r="G314" s="38"/>
      <c r="H314" s="39"/>
      <c r="I314" s="45"/>
      <c r="J314" s="37"/>
      <c r="K314" s="37" t="s">
        <v>457</v>
      </c>
      <c r="L314" s="37" t="s">
        <v>458</v>
      </c>
      <c r="M314" s="37" t="s">
        <v>964</v>
      </c>
      <c r="N314" s="37" t="s">
        <v>454</v>
      </c>
      <c r="O314" s="37" t="s">
        <v>640</v>
      </c>
      <c r="P314" s="37" t="s">
        <v>499</v>
      </c>
    </row>
    <row r="315" ht="22.5" spans="2:16">
      <c r="B315" s="40"/>
      <c r="C315" s="36"/>
      <c r="D315" s="37"/>
      <c r="E315" s="37"/>
      <c r="F315" s="37"/>
      <c r="G315" s="38"/>
      <c r="H315" s="39"/>
      <c r="I315" s="45"/>
      <c r="J315" s="37"/>
      <c r="K315" s="37" t="s">
        <v>451</v>
      </c>
      <c r="L315" s="37" t="s">
        <v>452</v>
      </c>
      <c r="M315" s="37" t="s">
        <v>965</v>
      </c>
      <c r="N315" s="37" t="s">
        <v>491</v>
      </c>
      <c r="O315" s="37" t="s">
        <v>492</v>
      </c>
      <c r="P315" s="37"/>
    </row>
    <row r="316" ht="22.5" spans="2:16">
      <c r="B316" s="40"/>
      <c r="C316" s="36"/>
      <c r="D316" s="37"/>
      <c r="E316" s="37"/>
      <c r="F316" s="37"/>
      <c r="G316" s="38"/>
      <c r="H316" s="39"/>
      <c r="I316" s="45"/>
      <c r="J316" s="37"/>
      <c r="K316" s="37" t="s">
        <v>484</v>
      </c>
      <c r="L316" s="37" t="s">
        <v>485</v>
      </c>
      <c r="M316" s="37" t="s">
        <v>966</v>
      </c>
      <c r="N316" s="37" t="s">
        <v>472</v>
      </c>
      <c r="O316" s="37" t="s">
        <v>503</v>
      </c>
      <c r="P316" s="37" t="s">
        <v>456</v>
      </c>
    </row>
    <row r="317" spans="2:16">
      <c r="B317" s="40"/>
      <c r="C317" s="36" t="s">
        <v>967</v>
      </c>
      <c r="D317" s="37" t="s">
        <v>448</v>
      </c>
      <c r="E317" s="37"/>
      <c r="F317" s="37"/>
      <c r="G317" s="38">
        <v>11</v>
      </c>
      <c r="H317" s="39" t="s">
        <v>403</v>
      </c>
      <c r="I317" s="45"/>
      <c r="J317" s="37" t="s">
        <v>968</v>
      </c>
      <c r="K317" s="37" t="s">
        <v>457</v>
      </c>
      <c r="L317" s="37" t="s">
        <v>458</v>
      </c>
      <c r="M317" s="37" t="s">
        <v>969</v>
      </c>
      <c r="N317" s="37" t="s">
        <v>454</v>
      </c>
      <c r="O317" s="37" t="s">
        <v>476</v>
      </c>
      <c r="P317" s="37" t="s">
        <v>477</v>
      </c>
    </row>
    <row r="318" spans="2:16">
      <c r="B318" s="40"/>
      <c r="C318" s="36"/>
      <c r="D318" s="37"/>
      <c r="E318" s="37"/>
      <c r="F318" s="37"/>
      <c r="G318" s="38"/>
      <c r="H318" s="39"/>
      <c r="I318" s="45"/>
      <c r="J318" s="37"/>
      <c r="K318" s="37" t="s">
        <v>457</v>
      </c>
      <c r="L318" s="37" t="s">
        <v>458</v>
      </c>
      <c r="M318" s="37" t="s">
        <v>882</v>
      </c>
      <c r="N318" s="37" t="s">
        <v>454</v>
      </c>
      <c r="O318" s="37" t="s">
        <v>970</v>
      </c>
      <c r="P318" s="37" t="s">
        <v>499</v>
      </c>
    </row>
    <row r="319" ht="22.5" spans="2:16">
      <c r="B319" s="40"/>
      <c r="C319" s="36"/>
      <c r="D319" s="37"/>
      <c r="E319" s="37"/>
      <c r="F319" s="37"/>
      <c r="G319" s="38"/>
      <c r="H319" s="39"/>
      <c r="I319" s="45"/>
      <c r="J319" s="37"/>
      <c r="K319" s="37" t="s">
        <v>457</v>
      </c>
      <c r="L319" s="37" t="s">
        <v>474</v>
      </c>
      <c r="M319" s="37" t="s">
        <v>553</v>
      </c>
      <c r="N319" s="37" t="s">
        <v>491</v>
      </c>
      <c r="O319" s="37" t="s">
        <v>971</v>
      </c>
      <c r="P319" s="37"/>
    </row>
    <row r="320" spans="2:16">
      <c r="B320" s="40"/>
      <c r="C320" s="36"/>
      <c r="D320" s="37"/>
      <c r="E320" s="37"/>
      <c r="F320" s="37"/>
      <c r="G320" s="38"/>
      <c r="H320" s="39"/>
      <c r="I320" s="45"/>
      <c r="J320" s="37"/>
      <c r="K320" s="37" t="s">
        <v>457</v>
      </c>
      <c r="L320" s="37" t="s">
        <v>464</v>
      </c>
      <c r="M320" s="37" t="s">
        <v>540</v>
      </c>
      <c r="N320" s="37" t="s">
        <v>454</v>
      </c>
      <c r="O320" s="37" t="s">
        <v>455</v>
      </c>
      <c r="P320" s="37" t="s">
        <v>456</v>
      </c>
    </row>
    <row r="321" spans="2:16">
      <c r="B321" s="40"/>
      <c r="C321" s="36"/>
      <c r="D321" s="37"/>
      <c r="E321" s="37"/>
      <c r="F321" s="37"/>
      <c r="G321" s="38"/>
      <c r="H321" s="39"/>
      <c r="I321" s="45"/>
      <c r="J321" s="37"/>
      <c r="K321" s="37" t="s">
        <v>478</v>
      </c>
      <c r="L321" s="37" t="s">
        <v>479</v>
      </c>
      <c r="M321" s="37" t="s">
        <v>972</v>
      </c>
      <c r="N321" s="37" t="s">
        <v>460</v>
      </c>
      <c r="O321" s="37" t="s">
        <v>871</v>
      </c>
      <c r="P321" s="37" t="s">
        <v>482</v>
      </c>
    </row>
    <row r="322" spans="2:16">
      <c r="B322" s="40"/>
      <c r="C322" s="36"/>
      <c r="D322" s="37"/>
      <c r="E322" s="37"/>
      <c r="F322" s="37"/>
      <c r="G322" s="38"/>
      <c r="H322" s="39"/>
      <c r="I322" s="45"/>
      <c r="J322" s="37"/>
      <c r="K322" s="37" t="s">
        <v>478</v>
      </c>
      <c r="L322" s="37" t="s">
        <v>479</v>
      </c>
      <c r="M322" s="37" t="s">
        <v>494</v>
      </c>
      <c r="N322" s="37" t="s">
        <v>491</v>
      </c>
      <c r="O322" s="37" t="s">
        <v>973</v>
      </c>
      <c r="P322" s="37" t="s">
        <v>482</v>
      </c>
    </row>
    <row r="323" ht="22.5" spans="2:16">
      <c r="B323" s="40"/>
      <c r="C323" s="36"/>
      <c r="D323" s="37"/>
      <c r="E323" s="37"/>
      <c r="F323" s="37"/>
      <c r="G323" s="38"/>
      <c r="H323" s="39"/>
      <c r="I323" s="45"/>
      <c r="J323" s="37"/>
      <c r="K323" s="37" t="s">
        <v>484</v>
      </c>
      <c r="L323" s="37" t="s">
        <v>485</v>
      </c>
      <c r="M323" s="37" t="s">
        <v>974</v>
      </c>
      <c r="N323" s="37" t="s">
        <v>472</v>
      </c>
      <c r="O323" s="37" t="s">
        <v>503</v>
      </c>
      <c r="P323" s="37" t="s">
        <v>456</v>
      </c>
    </row>
    <row r="324" ht="22.5" spans="2:16">
      <c r="B324" s="40"/>
      <c r="C324" s="36"/>
      <c r="D324" s="37"/>
      <c r="E324" s="37"/>
      <c r="F324" s="37"/>
      <c r="G324" s="38"/>
      <c r="H324" s="39"/>
      <c r="I324" s="45"/>
      <c r="J324" s="37"/>
      <c r="K324" s="37" t="s">
        <v>451</v>
      </c>
      <c r="L324" s="37" t="s">
        <v>452</v>
      </c>
      <c r="M324" s="37" t="s">
        <v>975</v>
      </c>
      <c r="N324" s="37" t="s">
        <v>491</v>
      </c>
      <c r="O324" s="37" t="s">
        <v>492</v>
      </c>
      <c r="P324" s="37"/>
    </row>
    <row r="325" spans="2:16">
      <c r="B325" s="40"/>
      <c r="C325" s="36" t="s">
        <v>976</v>
      </c>
      <c r="D325" s="37" t="s">
        <v>448</v>
      </c>
      <c r="E325" s="37"/>
      <c r="F325" s="37"/>
      <c r="G325" s="38">
        <v>3</v>
      </c>
      <c r="H325" s="39" t="s">
        <v>362</v>
      </c>
      <c r="I325" s="45"/>
      <c r="J325" s="37" t="s">
        <v>977</v>
      </c>
      <c r="K325" s="37" t="s">
        <v>451</v>
      </c>
      <c r="L325" s="37" t="s">
        <v>452</v>
      </c>
      <c r="M325" s="37" t="s">
        <v>978</v>
      </c>
      <c r="N325" s="37" t="s">
        <v>491</v>
      </c>
      <c r="O325" s="37" t="s">
        <v>492</v>
      </c>
      <c r="P325" s="37"/>
    </row>
    <row r="326" ht="22.5" spans="2:16">
      <c r="B326" s="40"/>
      <c r="C326" s="36"/>
      <c r="D326" s="37"/>
      <c r="E326" s="37"/>
      <c r="F326" s="37"/>
      <c r="G326" s="38"/>
      <c r="H326" s="39"/>
      <c r="I326" s="45"/>
      <c r="J326" s="37"/>
      <c r="K326" s="37" t="s">
        <v>484</v>
      </c>
      <c r="L326" s="37" t="s">
        <v>485</v>
      </c>
      <c r="M326" s="37" t="s">
        <v>979</v>
      </c>
      <c r="N326" s="37" t="s">
        <v>472</v>
      </c>
      <c r="O326" s="37" t="s">
        <v>455</v>
      </c>
      <c r="P326" s="37" t="s">
        <v>456</v>
      </c>
    </row>
    <row r="327" spans="2:16">
      <c r="B327" s="40"/>
      <c r="C327" s="36"/>
      <c r="D327" s="37"/>
      <c r="E327" s="37"/>
      <c r="F327" s="37"/>
      <c r="G327" s="38"/>
      <c r="H327" s="39"/>
      <c r="I327" s="45"/>
      <c r="J327" s="37"/>
      <c r="K327" s="37" t="s">
        <v>478</v>
      </c>
      <c r="L327" s="37" t="s">
        <v>479</v>
      </c>
      <c r="M327" s="37" t="s">
        <v>954</v>
      </c>
      <c r="N327" s="37" t="s">
        <v>454</v>
      </c>
      <c r="O327" s="37" t="s">
        <v>980</v>
      </c>
      <c r="P327" s="37" t="s">
        <v>482</v>
      </c>
    </row>
    <row r="328" ht="22.5" spans="2:16">
      <c r="B328" s="40"/>
      <c r="C328" s="36"/>
      <c r="D328" s="37"/>
      <c r="E328" s="37"/>
      <c r="F328" s="37"/>
      <c r="G328" s="38"/>
      <c r="H328" s="39"/>
      <c r="I328" s="45"/>
      <c r="J328" s="37"/>
      <c r="K328" s="37" t="s">
        <v>457</v>
      </c>
      <c r="L328" s="37" t="s">
        <v>464</v>
      </c>
      <c r="M328" s="37" t="s">
        <v>981</v>
      </c>
      <c r="N328" s="37" t="s">
        <v>454</v>
      </c>
      <c r="O328" s="37" t="s">
        <v>455</v>
      </c>
      <c r="P328" s="37" t="s">
        <v>456</v>
      </c>
    </row>
    <row r="329" ht="22.5" spans="2:16">
      <c r="B329" s="40"/>
      <c r="C329" s="36"/>
      <c r="D329" s="37"/>
      <c r="E329" s="37"/>
      <c r="F329" s="37"/>
      <c r="G329" s="38"/>
      <c r="H329" s="39"/>
      <c r="I329" s="45"/>
      <c r="J329" s="37"/>
      <c r="K329" s="37" t="s">
        <v>457</v>
      </c>
      <c r="L329" s="37" t="s">
        <v>458</v>
      </c>
      <c r="M329" s="37" t="s">
        <v>982</v>
      </c>
      <c r="N329" s="37" t="s">
        <v>454</v>
      </c>
      <c r="O329" s="37" t="s">
        <v>983</v>
      </c>
      <c r="P329" s="37" t="s">
        <v>525</v>
      </c>
    </row>
    <row r="330" ht="22.5" spans="2:16">
      <c r="B330" s="40"/>
      <c r="C330" s="36"/>
      <c r="D330" s="37"/>
      <c r="E330" s="37"/>
      <c r="F330" s="37"/>
      <c r="G330" s="38"/>
      <c r="H330" s="39"/>
      <c r="I330" s="45"/>
      <c r="J330" s="37"/>
      <c r="K330" s="37" t="s">
        <v>457</v>
      </c>
      <c r="L330" s="37" t="s">
        <v>474</v>
      </c>
      <c r="M330" s="37" t="s">
        <v>959</v>
      </c>
      <c r="N330" s="37" t="s">
        <v>491</v>
      </c>
      <c r="O330" s="37" t="s">
        <v>984</v>
      </c>
      <c r="P330" s="37"/>
    </row>
    <row r="331" spans="2:16">
      <c r="B331" s="40"/>
      <c r="C331" s="36" t="s">
        <v>985</v>
      </c>
      <c r="D331" s="37" t="s">
        <v>448</v>
      </c>
      <c r="E331" s="37"/>
      <c r="F331" s="37"/>
      <c r="G331" s="38">
        <v>0.5</v>
      </c>
      <c r="H331" s="39" t="s">
        <v>986</v>
      </c>
      <c r="I331" s="45"/>
      <c r="J331" s="37" t="s">
        <v>987</v>
      </c>
      <c r="K331" s="37" t="s">
        <v>478</v>
      </c>
      <c r="L331" s="37" t="s">
        <v>479</v>
      </c>
      <c r="M331" s="37" t="s">
        <v>578</v>
      </c>
      <c r="N331" s="37" t="s">
        <v>454</v>
      </c>
      <c r="O331" s="37" t="s">
        <v>988</v>
      </c>
      <c r="P331" s="37" t="s">
        <v>482</v>
      </c>
    </row>
    <row r="332" spans="2:16">
      <c r="B332" s="40"/>
      <c r="C332" s="36"/>
      <c r="D332" s="37"/>
      <c r="E332" s="37"/>
      <c r="F332" s="37"/>
      <c r="G332" s="38"/>
      <c r="H332" s="39"/>
      <c r="I332" s="45"/>
      <c r="J332" s="37"/>
      <c r="K332" s="37" t="s">
        <v>478</v>
      </c>
      <c r="L332" s="37" t="s">
        <v>479</v>
      </c>
      <c r="M332" s="37" t="s">
        <v>870</v>
      </c>
      <c r="N332" s="37" t="s">
        <v>454</v>
      </c>
      <c r="O332" s="37" t="s">
        <v>717</v>
      </c>
      <c r="P332" s="37" t="s">
        <v>482</v>
      </c>
    </row>
    <row r="333" ht="22.5" spans="2:16">
      <c r="B333" s="40"/>
      <c r="C333" s="36"/>
      <c r="D333" s="37"/>
      <c r="E333" s="37"/>
      <c r="F333" s="37"/>
      <c r="G333" s="38"/>
      <c r="H333" s="39"/>
      <c r="I333" s="45"/>
      <c r="J333" s="37"/>
      <c r="K333" s="37" t="s">
        <v>484</v>
      </c>
      <c r="L333" s="37" t="s">
        <v>485</v>
      </c>
      <c r="M333" s="37" t="s">
        <v>532</v>
      </c>
      <c r="N333" s="37" t="s">
        <v>472</v>
      </c>
      <c r="O333" s="37" t="s">
        <v>503</v>
      </c>
      <c r="P333" s="37" t="s">
        <v>456</v>
      </c>
    </row>
    <row r="334" spans="2:16">
      <c r="B334" s="40"/>
      <c r="C334" s="36"/>
      <c r="D334" s="37"/>
      <c r="E334" s="37"/>
      <c r="F334" s="37"/>
      <c r="G334" s="38"/>
      <c r="H334" s="39"/>
      <c r="I334" s="45"/>
      <c r="J334" s="37"/>
      <c r="K334" s="37" t="s">
        <v>457</v>
      </c>
      <c r="L334" s="37" t="s">
        <v>474</v>
      </c>
      <c r="M334" s="37" t="s">
        <v>989</v>
      </c>
      <c r="N334" s="37" t="s">
        <v>491</v>
      </c>
      <c r="O334" s="37" t="s">
        <v>990</v>
      </c>
      <c r="P334" s="37"/>
    </row>
    <row r="335" spans="2:16">
      <c r="B335" s="40"/>
      <c r="C335" s="36"/>
      <c r="D335" s="37"/>
      <c r="E335" s="37"/>
      <c r="F335" s="37"/>
      <c r="G335" s="38"/>
      <c r="H335" s="39"/>
      <c r="I335" s="45"/>
      <c r="J335" s="37"/>
      <c r="K335" s="37" t="s">
        <v>457</v>
      </c>
      <c r="L335" s="37" t="s">
        <v>474</v>
      </c>
      <c r="M335" s="37" t="s">
        <v>991</v>
      </c>
      <c r="N335" s="37" t="s">
        <v>491</v>
      </c>
      <c r="O335" s="37" t="s">
        <v>992</v>
      </c>
      <c r="P335" s="37"/>
    </row>
    <row r="336" spans="2:16">
      <c r="B336" s="40"/>
      <c r="C336" s="36"/>
      <c r="D336" s="37"/>
      <c r="E336" s="37"/>
      <c r="F336" s="37"/>
      <c r="G336" s="38"/>
      <c r="H336" s="39"/>
      <c r="I336" s="45"/>
      <c r="J336" s="37"/>
      <c r="K336" s="37" t="s">
        <v>457</v>
      </c>
      <c r="L336" s="37" t="s">
        <v>464</v>
      </c>
      <c r="M336" s="37" t="s">
        <v>993</v>
      </c>
      <c r="N336" s="37" t="s">
        <v>454</v>
      </c>
      <c r="O336" s="37" t="s">
        <v>455</v>
      </c>
      <c r="P336" s="37" t="s">
        <v>456</v>
      </c>
    </row>
    <row r="337" spans="2:16">
      <c r="B337" s="40"/>
      <c r="C337" s="36"/>
      <c r="D337" s="37"/>
      <c r="E337" s="37"/>
      <c r="F337" s="37"/>
      <c r="G337" s="38"/>
      <c r="H337" s="39"/>
      <c r="I337" s="45"/>
      <c r="J337" s="37"/>
      <c r="K337" s="37" t="s">
        <v>457</v>
      </c>
      <c r="L337" s="37" t="s">
        <v>458</v>
      </c>
      <c r="M337" s="37" t="s">
        <v>994</v>
      </c>
      <c r="N337" s="37" t="s">
        <v>454</v>
      </c>
      <c r="O337" s="37" t="s">
        <v>539</v>
      </c>
      <c r="P337" s="37" t="s">
        <v>462</v>
      </c>
    </row>
    <row r="338" spans="2:16">
      <c r="B338" s="40"/>
      <c r="C338" s="36"/>
      <c r="D338" s="37"/>
      <c r="E338" s="37"/>
      <c r="F338" s="37"/>
      <c r="G338" s="38"/>
      <c r="H338" s="39"/>
      <c r="I338" s="45"/>
      <c r="J338" s="37"/>
      <c r="K338" s="37" t="s">
        <v>457</v>
      </c>
      <c r="L338" s="37" t="s">
        <v>458</v>
      </c>
      <c r="M338" s="37" t="s">
        <v>995</v>
      </c>
      <c r="N338" s="37" t="s">
        <v>454</v>
      </c>
      <c r="O338" s="37" t="s">
        <v>461</v>
      </c>
      <c r="P338" s="37" t="s">
        <v>499</v>
      </c>
    </row>
    <row r="339" ht="22.5" spans="2:16">
      <c r="B339" s="40"/>
      <c r="C339" s="36"/>
      <c r="D339" s="37"/>
      <c r="E339" s="37"/>
      <c r="F339" s="37"/>
      <c r="G339" s="38"/>
      <c r="H339" s="39"/>
      <c r="I339" s="45"/>
      <c r="J339" s="37"/>
      <c r="K339" s="37" t="s">
        <v>451</v>
      </c>
      <c r="L339" s="37" t="s">
        <v>452</v>
      </c>
      <c r="M339" s="37" t="s">
        <v>996</v>
      </c>
      <c r="N339" s="37" t="s">
        <v>491</v>
      </c>
      <c r="O339" s="37" t="s">
        <v>492</v>
      </c>
      <c r="P339" s="37"/>
    </row>
    <row r="340" ht="22.5" spans="2:16">
      <c r="B340" s="40"/>
      <c r="C340" s="36" t="s">
        <v>997</v>
      </c>
      <c r="D340" s="37" t="s">
        <v>448</v>
      </c>
      <c r="E340" s="37"/>
      <c r="F340" s="37"/>
      <c r="G340" s="38">
        <v>0.9</v>
      </c>
      <c r="H340" s="39" t="s">
        <v>998</v>
      </c>
      <c r="I340" s="45"/>
      <c r="J340" s="37" t="s">
        <v>999</v>
      </c>
      <c r="K340" s="37" t="s">
        <v>451</v>
      </c>
      <c r="L340" s="37" t="s">
        <v>452</v>
      </c>
      <c r="M340" s="37" t="s">
        <v>1000</v>
      </c>
      <c r="N340" s="37" t="s">
        <v>491</v>
      </c>
      <c r="O340" s="37" t="s">
        <v>492</v>
      </c>
      <c r="P340" s="37"/>
    </row>
    <row r="341" ht="22.5" spans="2:16">
      <c r="B341" s="40"/>
      <c r="C341" s="36"/>
      <c r="D341" s="37"/>
      <c r="E341" s="37"/>
      <c r="F341" s="37"/>
      <c r="G341" s="38"/>
      <c r="H341" s="39"/>
      <c r="I341" s="45"/>
      <c r="J341" s="37"/>
      <c r="K341" s="37" t="s">
        <v>457</v>
      </c>
      <c r="L341" s="37" t="s">
        <v>474</v>
      </c>
      <c r="M341" s="37" t="s">
        <v>1001</v>
      </c>
      <c r="N341" s="37" t="s">
        <v>491</v>
      </c>
      <c r="O341" s="37" t="s">
        <v>1002</v>
      </c>
      <c r="P341" s="37"/>
    </row>
    <row r="342" spans="2:16">
      <c r="B342" s="40"/>
      <c r="C342" s="36"/>
      <c r="D342" s="37"/>
      <c r="E342" s="37"/>
      <c r="F342" s="37"/>
      <c r="G342" s="38"/>
      <c r="H342" s="39"/>
      <c r="I342" s="45"/>
      <c r="J342" s="37"/>
      <c r="K342" s="37" t="s">
        <v>457</v>
      </c>
      <c r="L342" s="37" t="s">
        <v>464</v>
      </c>
      <c r="M342" s="37" t="s">
        <v>540</v>
      </c>
      <c r="N342" s="37" t="s">
        <v>454</v>
      </c>
      <c r="O342" s="37" t="s">
        <v>455</v>
      </c>
      <c r="P342" s="37" t="s">
        <v>456</v>
      </c>
    </row>
    <row r="343" spans="2:16">
      <c r="B343" s="40"/>
      <c r="C343" s="36"/>
      <c r="D343" s="37"/>
      <c r="E343" s="37"/>
      <c r="F343" s="37"/>
      <c r="G343" s="38"/>
      <c r="H343" s="39"/>
      <c r="I343" s="45"/>
      <c r="J343" s="37"/>
      <c r="K343" s="37" t="s">
        <v>457</v>
      </c>
      <c r="L343" s="37" t="s">
        <v>458</v>
      </c>
      <c r="M343" s="37" t="s">
        <v>1003</v>
      </c>
      <c r="N343" s="37" t="s">
        <v>454</v>
      </c>
      <c r="O343" s="37" t="s">
        <v>744</v>
      </c>
      <c r="P343" s="37" t="s">
        <v>499</v>
      </c>
    </row>
    <row r="344" spans="2:16">
      <c r="B344" s="40"/>
      <c r="C344" s="36"/>
      <c r="D344" s="37"/>
      <c r="E344" s="37"/>
      <c r="F344" s="37"/>
      <c r="G344" s="38"/>
      <c r="H344" s="39"/>
      <c r="I344" s="45"/>
      <c r="J344" s="37"/>
      <c r="K344" s="37" t="s">
        <v>478</v>
      </c>
      <c r="L344" s="37" t="s">
        <v>479</v>
      </c>
      <c r="M344" s="37" t="s">
        <v>494</v>
      </c>
      <c r="N344" s="37" t="s">
        <v>454</v>
      </c>
      <c r="O344" s="37" t="s">
        <v>1004</v>
      </c>
      <c r="P344" s="37" t="s">
        <v>482</v>
      </c>
    </row>
    <row r="345" spans="2:16">
      <c r="B345" s="40"/>
      <c r="C345" s="36"/>
      <c r="D345" s="37"/>
      <c r="E345" s="37"/>
      <c r="F345" s="37"/>
      <c r="G345" s="38"/>
      <c r="H345" s="39"/>
      <c r="I345" s="45"/>
      <c r="J345" s="37"/>
      <c r="K345" s="37" t="s">
        <v>478</v>
      </c>
      <c r="L345" s="37" t="s">
        <v>479</v>
      </c>
      <c r="M345" s="37" t="s">
        <v>1005</v>
      </c>
      <c r="N345" s="37" t="s">
        <v>454</v>
      </c>
      <c r="O345" s="37" t="s">
        <v>1006</v>
      </c>
      <c r="P345" s="37" t="s">
        <v>822</v>
      </c>
    </row>
    <row r="346" ht="22.5" spans="2:16">
      <c r="B346" s="40"/>
      <c r="C346" s="36"/>
      <c r="D346" s="37"/>
      <c r="E346" s="37"/>
      <c r="F346" s="37"/>
      <c r="G346" s="38"/>
      <c r="H346" s="39"/>
      <c r="I346" s="45"/>
      <c r="J346" s="37"/>
      <c r="K346" s="37" t="s">
        <v>484</v>
      </c>
      <c r="L346" s="37" t="s">
        <v>485</v>
      </c>
      <c r="M346" s="37" t="s">
        <v>1007</v>
      </c>
      <c r="N346" s="37" t="s">
        <v>472</v>
      </c>
      <c r="O346" s="37" t="s">
        <v>503</v>
      </c>
      <c r="P346" s="37" t="s">
        <v>456</v>
      </c>
    </row>
    <row r="347" spans="2:16">
      <c r="B347" s="40"/>
      <c r="C347" s="36" t="s">
        <v>1008</v>
      </c>
      <c r="D347" s="37" t="s">
        <v>448</v>
      </c>
      <c r="E347" s="37"/>
      <c r="F347" s="37"/>
      <c r="G347" s="38">
        <v>4</v>
      </c>
      <c r="H347" s="39" t="s">
        <v>368</v>
      </c>
      <c r="I347" s="45"/>
      <c r="J347" s="37" t="s">
        <v>1009</v>
      </c>
      <c r="K347" s="37" t="s">
        <v>457</v>
      </c>
      <c r="L347" s="37" t="s">
        <v>474</v>
      </c>
      <c r="M347" s="37" t="s">
        <v>1010</v>
      </c>
      <c r="N347" s="37" t="s">
        <v>491</v>
      </c>
      <c r="O347" s="37" t="s">
        <v>1011</v>
      </c>
      <c r="P347" s="37"/>
    </row>
    <row r="348" ht="22.5" spans="2:16">
      <c r="B348" s="40"/>
      <c r="C348" s="36"/>
      <c r="D348" s="37"/>
      <c r="E348" s="37"/>
      <c r="F348" s="37"/>
      <c r="G348" s="38"/>
      <c r="H348" s="39"/>
      <c r="I348" s="45"/>
      <c r="J348" s="37"/>
      <c r="K348" s="37" t="s">
        <v>457</v>
      </c>
      <c r="L348" s="37" t="s">
        <v>464</v>
      </c>
      <c r="M348" s="37" t="s">
        <v>1012</v>
      </c>
      <c r="N348" s="37" t="s">
        <v>454</v>
      </c>
      <c r="O348" s="37" t="s">
        <v>455</v>
      </c>
      <c r="P348" s="37" t="s">
        <v>456</v>
      </c>
    </row>
    <row r="349" ht="22.5" spans="2:16">
      <c r="B349" s="40"/>
      <c r="C349" s="36"/>
      <c r="D349" s="37"/>
      <c r="E349" s="37"/>
      <c r="F349" s="37"/>
      <c r="G349" s="38"/>
      <c r="H349" s="39"/>
      <c r="I349" s="45"/>
      <c r="J349" s="37"/>
      <c r="K349" s="37" t="s">
        <v>457</v>
      </c>
      <c r="L349" s="37" t="s">
        <v>464</v>
      </c>
      <c r="M349" s="37" t="s">
        <v>1013</v>
      </c>
      <c r="N349" s="37" t="s">
        <v>454</v>
      </c>
      <c r="O349" s="37" t="s">
        <v>455</v>
      </c>
      <c r="P349" s="37" t="s">
        <v>456</v>
      </c>
    </row>
    <row r="350" spans="2:16">
      <c r="B350" s="40"/>
      <c r="C350" s="36"/>
      <c r="D350" s="37"/>
      <c r="E350" s="37"/>
      <c r="F350" s="37"/>
      <c r="G350" s="38"/>
      <c r="H350" s="39"/>
      <c r="I350" s="45"/>
      <c r="J350" s="37"/>
      <c r="K350" s="37" t="s">
        <v>457</v>
      </c>
      <c r="L350" s="37" t="s">
        <v>458</v>
      </c>
      <c r="M350" s="37" t="s">
        <v>1010</v>
      </c>
      <c r="N350" s="37" t="s">
        <v>472</v>
      </c>
      <c r="O350" s="37" t="s">
        <v>539</v>
      </c>
      <c r="P350" s="37" t="s">
        <v>462</v>
      </c>
    </row>
    <row r="351" ht="22.5" spans="2:16">
      <c r="B351" s="40"/>
      <c r="C351" s="36"/>
      <c r="D351" s="37"/>
      <c r="E351" s="37"/>
      <c r="F351" s="37"/>
      <c r="G351" s="38"/>
      <c r="H351" s="39"/>
      <c r="I351" s="45"/>
      <c r="J351" s="37"/>
      <c r="K351" s="37" t="s">
        <v>484</v>
      </c>
      <c r="L351" s="37" t="s">
        <v>485</v>
      </c>
      <c r="M351" s="37" t="s">
        <v>1014</v>
      </c>
      <c r="N351" s="37" t="s">
        <v>472</v>
      </c>
      <c r="O351" s="37" t="s">
        <v>455</v>
      </c>
      <c r="P351" s="37" t="s">
        <v>456</v>
      </c>
    </row>
    <row r="352" spans="2:16">
      <c r="B352" s="40"/>
      <c r="C352" s="36"/>
      <c r="D352" s="37"/>
      <c r="E352" s="37"/>
      <c r="F352" s="37"/>
      <c r="G352" s="38"/>
      <c r="H352" s="39"/>
      <c r="I352" s="45"/>
      <c r="J352" s="37"/>
      <c r="K352" s="37" t="s">
        <v>478</v>
      </c>
      <c r="L352" s="37" t="s">
        <v>479</v>
      </c>
      <c r="M352" s="37" t="s">
        <v>494</v>
      </c>
      <c r="N352" s="37" t="s">
        <v>460</v>
      </c>
      <c r="O352" s="37" t="s">
        <v>814</v>
      </c>
      <c r="P352" s="37" t="s">
        <v>531</v>
      </c>
    </row>
    <row r="353" spans="2:16">
      <c r="B353" s="40"/>
      <c r="C353" s="36"/>
      <c r="D353" s="37"/>
      <c r="E353" s="37"/>
      <c r="F353" s="37"/>
      <c r="G353" s="38"/>
      <c r="H353" s="39"/>
      <c r="I353" s="45"/>
      <c r="J353" s="37"/>
      <c r="K353" s="37" t="s">
        <v>451</v>
      </c>
      <c r="L353" s="37" t="s">
        <v>452</v>
      </c>
      <c r="M353" s="37" t="s">
        <v>1015</v>
      </c>
      <c r="N353" s="37" t="s">
        <v>491</v>
      </c>
      <c r="O353" s="37" t="s">
        <v>632</v>
      </c>
      <c r="P353" s="37"/>
    </row>
    <row r="354" spans="2:16">
      <c r="B354" s="40"/>
      <c r="C354" s="36" t="s">
        <v>1016</v>
      </c>
      <c r="D354" s="37" t="s">
        <v>448</v>
      </c>
      <c r="E354" s="37"/>
      <c r="F354" s="37"/>
      <c r="G354" s="38">
        <v>17.3588</v>
      </c>
      <c r="H354" s="39" t="s">
        <v>1017</v>
      </c>
      <c r="I354" s="45"/>
      <c r="J354" s="37" t="s">
        <v>1018</v>
      </c>
      <c r="K354" s="37" t="s">
        <v>457</v>
      </c>
      <c r="L354" s="37" t="s">
        <v>464</v>
      </c>
      <c r="M354" s="37" t="s">
        <v>1019</v>
      </c>
      <c r="N354" s="37" t="s">
        <v>454</v>
      </c>
      <c r="O354" s="37" t="s">
        <v>455</v>
      </c>
      <c r="P354" s="37" t="s">
        <v>456</v>
      </c>
    </row>
    <row r="355" ht="22.5" spans="2:16">
      <c r="B355" s="40"/>
      <c r="C355" s="36"/>
      <c r="D355" s="37"/>
      <c r="E355" s="37"/>
      <c r="F355" s="37"/>
      <c r="G355" s="38"/>
      <c r="H355" s="39"/>
      <c r="I355" s="45"/>
      <c r="J355" s="37"/>
      <c r="K355" s="37" t="s">
        <v>457</v>
      </c>
      <c r="L355" s="37" t="s">
        <v>464</v>
      </c>
      <c r="M355" s="37" t="s">
        <v>1020</v>
      </c>
      <c r="N355" s="37" t="s">
        <v>454</v>
      </c>
      <c r="O355" s="37" t="s">
        <v>455</v>
      </c>
      <c r="P355" s="37" t="s">
        <v>456</v>
      </c>
    </row>
    <row r="356" spans="2:16">
      <c r="B356" s="40"/>
      <c r="C356" s="36"/>
      <c r="D356" s="37"/>
      <c r="E356" s="37"/>
      <c r="F356" s="37"/>
      <c r="G356" s="38"/>
      <c r="H356" s="39"/>
      <c r="I356" s="45"/>
      <c r="J356" s="37"/>
      <c r="K356" s="37" t="s">
        <v>457</v>
      </c>
      <c r="L356" s="37" t="s">
        <v>474</v>
      </c>
      <c r="M356" s="37" t="s">
        <v>1021</v>
      </c>
      <c r="N356" s="37" t="s">
        <v>491</v>
      </c>
      <c r="O356" s="37" t="s">
        <v>1022</v>
      </c>
      <c r="P356" s="37"/>
    </row>
    <row r="357" spans="2:16">
      <c r="B357" s="40"/>
      <c r="C357" s="36"/>
      <c r="D357" s="37"/>
      <c r="E357" s="37"/>
      <c r="F357" s="37"/>
      <c r="G357" s="38"/>
      <c r="H357" s="39"/>
      <c r="I357" s="45"/>
      <c r="J357" s="37"/>
      <c r="K357" s="37" t="s">
        <v>457</v>
      </c>
      <c r="L357" s="37" t="s">
        <v>474</v>
      </c>
      <c r="M357" s="37" t="s">
        <v>1023</v>
      </c>
      <c r="N357" s="37" t="s">
        <v>491</v>
      </c>
      <c r="O357" s="37" t="s">
        <v>1024</v>
      </c>
      <c r="P357" s="37"/>
    </row>
    <row r="358" spans="2:16">
      <c r="B358" s="40"/>
      <c r="C358" s="36"/>
      <c r="D358" s="37"/>
      <c r="E358" s="37"/>
      <c r="F358" s="37"/>
      <c r="G358" s="38"/>
      <c r="H358" s="39"/>
      <c r="I358" s="45"/>
      <c r="J358" s="37"/>
      <c r="K358" s="37" t="s">
        <v>457</v>
      </c>
      <c r="L358" s="37" t="s">
        <v>458</v>
      </c>
      <c r="M358" s="37" t="s">
        <v>994</v>
      </c>
      <c r="N358" s="37" t="s">
        <v>454</v>
      </c>
      <c r="O358" s="37" t="s">
        <v>524</v>
      </c>
      <c r="P358" s="37" t="s">
        <v>462</v>
      </c>
    </row>
    <row r="359" spans="2:16">
      <c r="B359" s="40"/>
      <c r="C359" s="36"/>
      <c r="D359" s="37"/>
      <c r="E359" s="37"/>
      <c r="F359" s="37"/>
      <c r="G359" s="38"/>
      <c r="H359" s="39"/>
      <c r="I359" s="45"/>
      <c r="J359" s="37"/>
      <c r="K359" s="37" t="s">
        <v>457</v>
      </c>
      <c r="L359" s="37" t="s">
        <v>458</v>
      </c>
      <c r="M359" s="37" t="s">
        <v>1025</v>
      </c>
      <c r="N359" s="37" t="s">
        <v>454</v>
      </c>
      <c r="O359" s="37" t="s">
        <v>814</v>
      </c>
      <c r="P359" s="37" t="s">
        <v>499</v>
      </c>
    </row>
    <row r="360" ht="22.5" spans="2:16">
      <c r="B360" s="40"/>
      <c r="C360" s="36"/>
      <c r="D360" s="37"/>
      <c r="E360" s="37"/>
      <c r="F360" s="37"/>
      <c r="G360" s="38"/>
      <c r="H360" s="39"/>
      <c r="I360" s="45"/>
      <c r="J360" s="37"/>
      <c r="K360" s="37" t="s">
        <v>484</v>
      </c>
      <c r="L360" s="37" t="s">
        <v>485</v>
      </c>
      <c r="M360" s="37" t="s">
        <v>1026</v>
      </c>
      <c r="N360" s="37" t="s">
        <v>454</v>
      </c>
      <c r="O360" s="37" t="s">
        <v>455</v>
      </c>
      <c r="P360" s="37" t="s">
        <v>456</v>
      </c>
    </row>
    <row r="361" ht="22.5" spans="2:16">
      <c r="B361" s="40"/>
      <c r="C361" s="36"/>
      <c r="D361" s="37"/>
      <c r="E361" s="37"/>
      <c r="F361" s="37"/>
      <c r="G361" s="38"/>
      <c r="H361" s="39"/>
      <c r="I361" s="45"/>
      <c r="J361" s="37"/>
      <c r="K361" s="37" t="s">
        <v>451</v>
      </c>
      <c r="L361" s="37" t="s">
        <v>452</v>
      </c>
      <c r="M361" s="37" t="s">
        <v>1027</v>
      </c>
      <c r="N361" s="37" t="s">
        <v>491</v>
      </c>
      <c r="O361" s="37" t="s">
        <v>1028</v>
      </c>
      <c r="P361" s="37"/>
    </row>
    <row r="362" spans="2:16">
      <c r="B362" s="40"/>
      <c r="C362" s="36"/>
      <c r="D362" s="37"/>
      <c r="E362" s="37"/>
      <c r="F362" s="37"/>
      <c r="G362" s="38"/>
      <c r="H362" s="39"/>
      <c r="I362" s="45"/>
      <c r="J362" s="37"/>
      <c r="K362" s="37" t="s">
        <v>478</v>
      </c>
      <c r="L362" s="37" t="s">
        <v>479</v>
      </c>
      <c r="M362" s="37" t="s">
        <v>558</v>
      </c>
      <c r="N362" s="37" t="s">
        <v>460</v>
      </c>
      <c r="O362" s="37" t="s">
        <v>1029</v>
      </c>
      <c r="P362" s="37" t="s">
        <v>482</v>
      </c>
    </row>
    <row r="363" spans="2:16">
      <c r="B363" s="40"/>
      <c r="C363" s="36"/>
      <c r="D363" s="37"/>
      <c r="E363" s="37"/>
      <c r="F363" s="37"/>
      <c r="G363" s="38"/>
      <c r="H363" s="39"/>
      <c r="I363" s="45"/>
      <c r="J363" s="37"/>
      <c r="K363" s="37" t="s">
        <v>478</v>
      </c>
      <c r="L363" s="37" t="s">
        <v>479</v>
      </c>
      <c r="M363" s="37" t="s">
        <v>494</v>
      </c>
      <c r="N363" s="37" t="s">
        <v>460</v>
      </c>
      <c r="O363" s="37" t="s">
        <v>1030</v>
      </c>
      <c r="P363" s="37" t="s">
        <v>482</v>
      </c>
    </row>
    <row r="364" spans="2:16">
      <c r="B364" s="40"/>
      <c r="C364" s="36" t="s">
        <v>1031</v>
      </c>
      <c r="D364" s="37" t="s">
        <v>448</v>
      </c>
      <c r="E364" s="37"/>
      <c r="F364" s="37"/>
      <c r="G364" s="38">
        <v>48</v>
      </c>
      <c r="H364" s="39" t="s">
        <v>1032</v>
      </c>
      <c r="I364" s="45"/>
      <c r="J364" s="37" t="s">
        <v>1033</v>
      </c>
      <c r="K364" s="37" t="s">
        <v>451</v>
      </c>
      <c r="L364" s="37" t="s">
        <v>452</v>
      </c>
      <c r="M364" s="37" t="s">
        <v>1034</v>
      </c>
      <c r="N364" s="37" t="s">
        <v>491</v>
      </c>
      <c r="O364" s="37" t="s">
        <v>562</v>
      </c>
      <c r="P364" s="37"/>
    </row>
    <row r="365" ht="22.5" spans="2:16">
      <c r="B365" s="40"/>
      <c r="C365" s="36"/>
      <c r="D365" s="37"/>
      <c r="E365" s="37"/>
      <c r="F365" s="37"/>
      <c r="G365" s="38"/>
      <c r="H365" s="39"/>
      <c r="I365" s="45"/>
      <c r="J365" s="37"/>
      <c r="K365" s="37" t="s">
        <v>484</v>
      </c>
      <c r="L365" s="37" t="s">
        <v>485</v>
      </c>
      <c r="M365" s="37" t="s">
        <v>1035</v>
      </c>
      <c r="N365" s="37" t="s">
        <v>472</v>
      </c>
      <c r="O365" s="37" t="s">
        <v>473</v>
      </c>
      <c r="P365" s="37" t="s">
        <v>456</v>
      </c>
    </row>
    <row r="366" spans="2:16">
      <c r="B366" s="40"/>
      <c r="C366" s="36"/>
      <c r="D366" s="37"/>
      <c r="E366" s="37"/>
      <c r="F366" s="37"/>
      <c r="G366" s="38"/>
      <c r="H366" s="39"/>
      <c r="I366" s="45"/>
      <c r="J366" s="37"/>
      <c r="K366" s="37" t="s">
        <v>478</v>
      </c>
      <c r="L366" s="37" t="s">
        <v>479</v>
      </c>
      <c r="M366" s="37" t="s">
        <v>494</v>
      </c>
      <c r="N366" s="37" t="s">
        <v>472</v>
      </c>
      <c r="O366" s="37" t="s">
        <v>1036</v>
      </c>
      <c r="P366" s="37" t="s">
        <v>531</v>
      </c>
    </row>
    <row r="367" spans="2:16">
      <c r="B367" s="40"/>
      <c r="C367" s="36"/>
      <c r="D367" s="37"/>
      <c r="E367" s="37"/>
      <c r="F367" s="37"/>
      <c r="G367" s="38"/>
      <c r="H367" s="39"/>
      <c r="I367" s="45"/>
      <c r="J367" s="37"/>
      <c r="K367" s="37" t="s">
        <v>478</v>
      </c>
      <c r="L367" s="37" t="s">
        <v>479</v>
      </c>
      <c r="M367" s="37" t="s">
        <v>1037</v>
      </c>
      <c r="N367" s="37" t="s">
        <v>472</v>
      </c>
      <c r="O367" s="37" t="s">
        <v>762</v>
      </c>
      <c r="P367" s="37" t="s">
        <v>771</v>
      </c>
    </row>
    <row r="368" spans="2:16">
      <c r="B368" s="40"/>
      <c r="C368" s="36"/>
      <c r="D368" s="37"/>
      <c r="E368" s="37"/>
      <c r="F368" s="37"/>
      <c r="G368" s="38"/>
      <c r="H368" s="39"/>
      <c r="I368" s="45"/>
      <c r="J368" s="37"/>
      <c r="K368" s="37" t="s">
        <v>457</v>
      </c>
      <c r="L368" s="37" t="s">
        <v>458</v>
      </c>
      <c r="M368" s="37" t="s">
        <v>1038</v>
      </c>
      <c r="N368" s="37" t="s">
        <v>454</v>
      </c>
      <c r="O368" s="37" t="s">
        <v>461</v>
      </c>
      <c r="P368" s="37" t="s">
        <v>499</v>
      </c>
    </row>
    <row r="369" ht="33.75" spans="2:16">
      <c r="B369" s="40"/>
      <c r="C369" s="36"/>
      <c r="D369" s="37"/>
      <c r="E369" s="37"/>
      <c r="F369" s="37"/>
      <c r="G369" s="38"/>
      <c r="H369" s="39"/>
      <c r="I369" s="45"/>
      <c r="J369" s="37"/>
      <c r="K369" s="37" t="s">
        <v>457</v>
      </c>
      <c r="L369" s="37" t="s">
        <v>464</v>
      </c>
      <c r="M369" s="37" t="s">
        <v>1039</v>
      </c>
      <c r="N369" s="37" t="s">
        <v>491</v>
      </c>
      <c r="O369" s="37" t="s">
        <v>1040</v>
      </c>
      <c r="P369" s="37"/>
    </row>
    <row r="370" ht="22.5" spans="2:16">
      <c r="B370" s="40"/>
      <c r="C370" s="36"/>
      <c r="D370" s="37"/>
      <c r="E370" s="37"/>
      <c r="F370" s="37"/>
      <c r="G370" s="38"/>
      <c r="H370" s="39"/>
      <c r="I370" s="45"/>
      <c r="J370" s="37"/>
      <c r="K370" s="37" t="s">
        <v>457</v>
      </c>
      <c r="L370" s="37" t="s">
        <v>474</v>
      </c>
      <c r="M370" s="37" t="s">
        <v>1041</v>
      </c>
      <c r="N370" s="37" t="s">
        <v>491</v>
      </c>
      <c r="O370" s="37" t="s">
        <v>1042</v>
      </c>
      <c r="P370" s="37"/>
    </row>
    <row r="371" ht="22.5" spans="2:16">
      <c r="B371" s="40"/>
      <c r="C371" s="36" t="s">
        <v>1043</v>
      </c>
      <c r="D371" s="37" t="s">
        <v>448</v>
      </c>
      <c r="E371" s="37"/>
      <c r="F371" s="37"/>
      <c r="G371" s="38">
        <v>1.44</v>
      </c>
      <c r="H371" s="39" t="s">
        <v>1044</v>
      </c>
      <c r="I371" s="45"/>
      <c r="J371" s="37" t="s">
        <v>1045</v>
      </c>
      <c r="K371" s="37" t="s">
        <v>457</v>
      </c>
      <c r="L371" s="37" t="s">
        <v>458</v>
      </c>
      <c r="M371" s="37" t="s">
        <v>1046</v>
      </c>
      <c r="N371" s="37" t="s">
        <v>454</v>
      </c>
      <c r="O371" s="37" t="s">
        <v>744</v>
      </c>
      <c r="P371" s="37" t="s">
        <v>499</v>
      </c>
    </row>
    <row r="372" ht="22.5" spans="2:16">
      <c r="B372" s="40"/>
      <c r="C372" s="36"/>
      <c r="D372" s="37"/>
      <c r="E372" s="37"/>
      <c r="F372" s="37"/>
      <c r="G372" s="38"/>
      <c r="H372" s="39"/>
      <c r="I372" s="45"/>
      <c r="J372" s="37"/>
      <c r="K372" s="37" t="s">
        <v>457</v>
      </c>
      <c r="L372" s="37" t="s">
        <v>474</v>
      </c>
      <c r="M372" s="37" t="s">
        <v>1047</v>
      </c>
      <c r="N372" s="37" t="s">
        <v>491</v>
      </c>
      <c r="O372" s="37" t="s">
        <v>1048</v>
      </c>
      <c r="P372" s="37"/>
    </row>
    <row r="373" ht="22.5" spans="2:16">
      <c r="B373" s="40"/>
      <c r="C373" s="36"/>
      <c r="D373" s="37"/>
      <c r="E373" s="37"/>
      <c r="F373" s="37"/>
      <c r="G373" s="38"/>
      <c r="H373" s="39"/>
      <c r="I373" s="45"/>
      <c r="J373" s="37"/>
      <c r="K373" s="37" t="s">
        <v>457</v>
      </c>
      <c r="L373" s="37" t="s">
        <v>464</v>
      </c>
      <c r="M373" s="37" t="s">
        <v>1049</v>
      </c>
      <c r="N373" s="37" t="s">
        <v>454</v>
      </c>
      <c r="O373" s="37" t="s">
        <v>455</v>
      </c>
      <c r="P373" s="37" t="s">
        <v>456</v>
      </c>
    </row>
    <row r="374" spans="2:16">
      <c r="B374" s="40"/>
      <c r="C374" s="36"/>
      <c r="D374" s="37"/>
      <c r="E374" s="37"/>
      <c r="F374" s="37"/>
      <c r="G374" s="38"/>
      <c r="H374" s="39"/>
      <c r="I374" s="45"/>
      <c r="J374" s="37"/>
      <c r="K374" s="37" t="s">
        <v>478</v>
      </c>
      <c r="L374" s="37" t="s">
        <v>479</v>
      </c>
      <c r="M374" s="37" t="s">
        <v>1050</v>
      </c>
      <c r="N374" s="37" t="s">
        <v>454</v>
      </c>
      <c r="O374" s="37" t="s">
        <v>1051</v>
      </c>
      <c r="P374" s="37" t="s">
        <v>482</v>
      </c>
    </row>
    <row r="375" ht="22.5" spans="2:16">
      <c r="B375" s="40"/>
      <c r="C375" s="36"/>
      <c r="D375" s="37"/>
      <c r="E375" s="37"/>
      <c r="F375" s="37"/>
      <c r="G375" s="38"/>
      <c r="H375" s="39"/>
      <c r="I375" s="45"/>
      <c r="J375" s="37"/>
      <c r="K375" s="37" t="s">
        <v>484</v>
      </c>
      <c r="L375" s="37" t="s">
        <v>485</v>
      </c>
      <c r="M375" s="37" t="s">
        <v>1052</v>
      </c>
      <c r="N375" s="37" t="s">
        <v>472</v>
      </c>
      <c r="O375" s="37" t="s">
        <v>503</v>
      </c>
      <c r="P375" s="37" t="s">
        <v>456</v>
      </c>
    </row>
    <row r="376" spans="2:16">
      <c r="B376" s="40"/>
      <c r="C376" s="36"/>
      <c r="D376" s="37"/>
      <c r="E376" s="37"/>
      <c r="F376" s="37"/>
      <c r="G376" s="38"/>
      <c r="H376" s="39"/>
      <c r="I376" s="45"/>
      <c r="J376" s="37"/>
      <c r="K376" s="37" t="s">
        <v>451</v>
      </c>
      <c r="L376" s="37" t="s">
        <v>452</v>
      </c>
      <c r="M376" s="37" t="s">
        <v>1053</v>
      </c>
      <c r="N376" s="37" t="s">
        <v>491</v>
      </c>
      <c r="O376" s="37" t="s">
        <v>492</v>
      </c>
      <c r="P376" s="37"/>
    </row>
    <row r="377" ht="22.5" spans="2:16">
      <c r="B377" s="40"/>
      <c r="C377" s="36" t="s">
        <v>1054</v>
      </c>
      <c r="D377" s="37" t="s">
        <v>448</v>
      </c>
      <c r="E377" s="37"/>
      <c r="F377" s="37"/>
      <c r="G377" s="38">
        <v>1.5</v>
      </c>
      <c r="H377" s="39" t="s">
        <v>848</v>
      </c>
      <c r="I377" s="45"/>
      <c r="J377" s="37" t="s">
        <v>1055</v>
      </c>
      <c r="K377" s="37" t="s">
        <v>457</v>
      </c>
      <c r="L377" s="37" t="s">
        <v>474</v>
      </c>
      <c r="M377" s="37" t="s">
        <v>1056</v>
      </c>
      <c r="N377" s="37" t="s">
        <v>491</v>
      </c>
      <c r="O377" s="37" t="s">
        <v>707</v>
      </c>
      <c r="P377" s="37"/>
    </row>
    <row r="378" ht="22.5" spans="2:16">
      <c r="B378" s="40"/>
      <c r="C378" s="36"/>
      <c r="D378" s="37"/>
      <c r="E378" s="37"/>
      <c r="F378" s="37"/>
      <c r="G378" s="38"/>
      <c r="H378" s="39"/>
      <c r="I378" s="45"/>
      <c r="J378" s="37"/>
      <c r="K378" s="37" t="s">
        <v>457</v>
      </c>
      <c r="L378" s="37" t="s">
        <v>474</v>
      </c>
      <c r="M378" s="37" t="s">
        <v>1057</v>
      </c>
      <c r="N378" s="37" t="s">
        <v>491</v>
      </c>
      <c r="O378" s="37" t="s">
        <v>758</v>
      </c>
      <c r="P378" s="37"/>
    </row>
    <row r="379" ht="33.75" spans="2:16">
      <c r="B379" s="40"/>
      <c r="C379" s="36"/>
      <c r="D379" s="37"/>
      <c r="E379" s="37"/>
      <c r="F379" s="37"/>
      <c r="G379" s="38"/>
      <c r="H379" s="39"/>
      <c r="I379" s="45"/>
      <c r="J379" s="37"/>
      <c r="K379" s="37" t="s">
        <v>457</v>
      </c>
      <c r="L379" s="37" t="s">
        <v>464</v>
      </c>
      <c r="M379" s="37" t="s">
        <v>1058</v>
      </c>
      <c r="N379" s="37" t="s">
        <v>491</v>
      </c>
      <c r="O379" s="37" t="s">
        <v>707</v>
      </c>
      <c r="P379" s="37"/>
    </row>
    <row r="380" ht="22.5" spans="2:16">
      <c r="B380" s="40"/>
      <c r="C380" s="36"/>
      <c r="D380" s="37"/>
      <c r="E380" s="37"/>
      <c r="F380" s="37"/>
      <c r="G380" s="38"/>
      <c r="H380" s="39"/>
      <c r="I380" s="45"/>
      <c r="J380" s="37"/>
      <c r="K380" s="37" t="s">
        <v>457</v>
      </c>
      <c r="L380" s="37" t="s">
        <v>464</v>
      </c>
      <c r="M380" s="37" t="s">
        <v>1059</v>
      </c>
      <c r="N380" s="37" t="s">
        <v>454</v>
      </c>
      <c r="O380" s="37" t="s">
        <v>455</v>
      </c>
      <c r="P380" s="37" t="s">
        <v>456</v>
      </c>
    </row>
    <row r="381" ht="22.5" spans="2:16">
      <c r="B381" s="40"/>
      <c r="C381" s="36"/>
      <c r="D381" s="37"/>
      <c r="E381" s="37"/>
      <c r="F381" s="37"/>
      <c r="G381" s="38"/>
      <c r="H381" s="39"/>
      <c r="I381" s="45"/>
      <c r="J381" s="37"/>
      <c r="K381" s="37" t="s">
        <v>457</v>
      </c>
      <c r="L381" s="37" t="s">
        <v>458</v>
      </c>
      <c r="M381" s="37" t="s">
        <v>1060</v>
      </c>
      <c r="N381" s="37" t="s">
        <v>454</v>
      </c>
      <c r="O381" s="37" t="s">
        <v>524</v>
      </c>
      <c r="P381" s="37" t="s">
        <v>499</v>
      </c>
    </row>
    <row r="382" spans="2:16">
      <c r="B382" s="40"/>
      <c r="C382" s="36"/>
      <c r="D382" s="37"/>
      <c r="E382" s="37"/>
      <c r="F382" s="37"/>
      <c r="G382" s="38"/>
      <c r="H382" s="39"/>
      <c r="I382" s="45"/>
      <c r="J382" s="37"/>
      <c r="K382" s="37" t="s">
        <v>451</v>
      </c>
      <c r="L382" s="37" t="s">
        <v>452</v>
      </c>
      <c r="M382" s="37" t="s">
        <v>1061</v>
      </c>
      <c r="N382" s="37" t="s">
        <v>491</v>
      </c>
      <c r="O382" s="37" t="s">
        <v>761</v>
      </c>
      <c r="P382" s="37"/>
    </row>
    <row r="383" spans="2:16">
      <c r="B383" s="40"/>
      <c r="C383" s="36"/>
      <c r="D383" s="37"/>
      <c r="E383" s="37"/>
      <c r="F383" s="37"/>
      <c r="G383" s="38"/>
      <c r="H383" s="39"/>
      <c r="I383" s="45"/>
      <c r="J383" s="37"/>
      <c r="K383" s="37" t="s">
        <v>478</v>
      </c>
      <c r="L383" s="37" t="s">
        <v>479</v>
      </c>
      <c r="M383" s="37" t="s">
        <v>494</v>
      </c>
      <c r="N383" s="37" t="s">
        <v>454</v>
      </c>
      <c r="O383" s="37" t="s">
        <v>1062</v>
      </c>
      <c r="P383" s="37" t="s">
        <v>482</v>
      </c>
    </row>
    <row r="384" ht="22.5" spans="2:16">
      <c r="B384" s="40"/>
      <c r="C384" s="36"/>
      <c r="D384" s="37"/>
      <c r="E384" s="37"/>
      <c r="F384" s="37"/>
      <c r="G384" s="38"/>
      <c r="H384" s="39"/>
      <c r="I384" s="45"/>
      <c r="J384" s="37"/>
      <c r="K384" s="37" t="s">
        <v>484</v>
      </c>
      <c r="L384" s="37" t="s">
        <v>485</v>
      </c>
      <c r="M384" s="37" t="s">
        <v>1063</v>
      </c>
      <c r="N384" s="37" t="s">
        <v>472</v>
      </c>
      <c r="O384" s="37" t="s">
        <v>503</v>
      </c>
      <c r="P384" s="37" t="s">
        <v>456</v>
      </c>
    </row>
    <row r="385" ht="22.5" spans="2:16">
      <c r="B385" s="40"/>
      <c r="C385" s="36" t="s">
        <v>1064</v>
      </c>
      <c r="D385" s="37" t="s">
        <v>448</v>
      </c>
      <c r="E385" s="37"/>
      <c r="F385" s="37"/>
      <c r="G385" s="38">
        <v>18.1</v>
      </c>
      <c r="H385" s="39" t="s">
        <v>1065</v>
      </c>
      <c r="I385" s="45"/>
      <c r="J385" s="37" t="s">
        <v>1066</v>
      </c>
      <c r="K385" s="37" t="s">
        <v>457</v>
      </c>
      <c r="L385" s="37" t="s">
        <v>464</v>
      </c>
      <c r="M385" s="37" t="s">
        <v>673</v>
      </c>
      <c r="N385" s="37" t="s">
        <v>454</v>
      </c>
      <c r="O385" s="37" t="s">
        <v>455</v>
      </c>
      <c r="P385" s="37" t="s">
        <v>456</v>
      </c>
    </row>
    <row r="386" ht="22.5" spans="2:16">
      <c r="B386" s="40"/>
      <c r="C386" s="36"/>
      <c r="D386" s="37"/>
      <c r="E386" s="37"/>
      <c r="F386" s="37"/>
      <c r="G386" s="38"/>
      <c r="H386" s="39"/>
      <c r="I386" s="45"/>
      <c r="J386" s="37"/>
      <c r="K386" s="37" t="s">
        <v>457</v>
      </c>
      <c r="L386" s="37" t="s">
        <v>474</v>
      </c>
      <c r="M386" s="37" t="s">
        <v>673</v>
      </c>
      <c r="N386" s="37" t="s">
        <v>491</v>
      </c>
      <c r="O386" s="37" t="s">
        <v>541</v>
      </c>
      <c r="P386" s="37"/>
    </row>
    <row r="387" ht="22.5" spans="2:16">
      <c r="B387" s="40"/>
      <c r="C387" s="36"/>
      <c r="D387" s="37"/>
      <c r="E387" s="37"/>
      <c r="F387" s="37"/>
      <c r="G387" s="38"/>
      <c r="H387" s="39"/>
      <c r="I387" s="45"/>
      <c r="J387" s="37"/>
      <c r="K387" s="37" t="s">
        <v>457</v>
      </c>
      <c r="L387" s="37" t="s">
        <v>474</v>
      </c>
      <c r="M387" s="37" t="s">
        <v>674</v>
      </c>
      <c r="N387" s="37" t="s">
        <v>491</v>
      </c>
      <c r="O387" s="37" t="s">
        <v>554</v>
      </c>
      <c r="P387" s="37"/>
    </row>
    <row r="388" ht="22.5" spans="2:16">
      <c r="B388" s="40"/>
      <c r="C388" s="36"/>
      <c r="D388" s="37"/>
      <c r="E388" s="37"/>
      <c r="F388" s="37"/>
      <c r="G388" s="38"/>
      <c r="H388" s="39"/>
      <c r="I388" s="45"/>
      <c r="J388" s="37"/>
      <c r="K388" s="37" t="s">
        <v>457</v>
      </c>
      <c r="L388" s="37" t="s">
        <v>458</v>
      </c>
      <c r="M388" s="37" t="s">
        <v>1067</v>
      </c>
      <c r="N388" s="37" t="s">
        <v>454</v>
      </c>
      <c r="O388" s="37" t="s">
        <v>539</v>
      </c>
      <c r="P388" s="37" t="s">
        <v>499</v>
      </c>
    </row>
    <row r="389" spans="2:16">
      <c r="B389" s="40"/>
      <c r="C389" s="36"/>
      <c r="D389" s="37"/>
      <c r="E389" s="37"/>
      <c r="F389" s="37"/>
      <c r="G389" s="38"/>
      <c r="H389" s="39"/>
      <c r="I389" s="45"/>
      <c r="J389" s="37"/>
      <c r="K389" s="37" t="s">
        <v>457</v>
      </c>
      <c r="L389" s="37" t="s">
        <v>458</v>
      </c>
      <c r="M389" s="37" t="s">
        <v>1068</v>
      </c>
      <c r="N389" s="37" t="s">
        <v>454</v>
      </c>
      <c r="O389" s="37" t="s">
        <v>476</v>
      </c>
      <c r="P389" s="37" t="s">
        <v>477</v>
      </c>
    </row>
    <row r="390" ht="22.5" spans="2:16">
      <c r="B390" s="40"/>
      <c r="C390" s="36"/>
      <c r="D390" s="37"/>
      <c r="E390" s="37"/>
      <c r="F390" s="37"/>
      <c r="G390" s="38"/>
      <c r="H390" s="39"/>
      <c r="I390" s="45"/>
      <c r="J390" s="37"/>
      <c r="K390" s="37" t="s">
        <v>484</v>
      </c>
      <c r="L390" s="37" t="s">
        <v>485</v>
      </c>
      <c r="M390" s="37" t="s">
        <v>678</v>
      </c>
      <c r="N390" s="37" t="s">
        <v>472</v>
      </c>
      <c r="O390" s="37" t="s">
        <v>503</v>
      </c>
      <c r="P390" s="37" t="s">
        <v>456</v>
      </c>
    </row>
    <row r="391" ht="22.5" spans="2:16">
      <c r="B391" s="40"/>
      <c r="C391" s="36"/>
      <c r="D391" s="37"/>
      <c r="E391" s="37"/>
      <c r="F391" s="37"/>
      <c r="G391" s="38"/>
      <c r="H391" s="39"/>
      <c r="I391" s="45"/>
      <c r="J391" s="37"/>
      <c r="K391" s="37" t="s">
        <v>451</v>
      </c>
      <c r="L391" s="37" t="s">
        <v>452</v>
      </c>
      <c r="M391" s="37" t="s">
        <v>679</v>
      </c>
      <c r="N391" s="37" t="s">
        <v>491</v>
      </c>
      <c r="O391" s="37" t="s">
        <v>492</v>
      </c>
      <c r="P391" s="37"/>
    </row>
    <row r="392" spans="2:16">
      <c r="B392" s="40"/>
      <c r="C392" s="36"/>
      <c r="D392" s="37"/>
      <c r="E392" s="37"/>
      <c r="F392" s="37"/>
      <c r="G392" s="38"/>
      <c r="H392" s="39"/>
      <c r="I392" s="45"/>
      <c r="J392" s="37"/>
      <c r="K392" s="37" t="s">
        <v>478</v>
      </c>
      <c r="L392" s="37" t="s">
        <v>479</v>
      </c>
      <c r="M392" s="37" t="s">
        <v>494</v>
      </c>
      <c r="N392" s="37" t="s">
        <v>460</v>
      </c>
      <c r="O392" s="37" t="s">
        <v>1069</v>
      </c>
      <c r="P392" s="37" t="s">
        <v>482</v>
      </c>
    </row>
    <row r="393" spans="2:16">
      <c r="B393" s="40"/>
      <c r="C393" s="36"/>
      <c r="D393" s="37"/>
      <c r="E393" s="37"/>
      <c r="F393" s="37"/>
      <c r="G393" s="38"/>
      <c r="H393" s="39"/>
      <c r="I393" s="45"/>
      <c r="J393" s="37"/>
      <c r="K393" s="37" t="s">
        <v>478</v>
      </c>
      <c r="L393" s="37" t="s">
        <v>479</v>
      </c>
      <c r="M393" s="37" t="s">
        <v>1070</v>
      </c>
      <c r="N393" s="37" t="s">
        <v>454</v>
      </c>
      <c r="O393" s="37" t="s">
        <v>858</v>
      </c>
      <c r="P393" s="37" t="s">
        <v>531</v>
      </c>
    </row>
    <row r="394" spans="2:16">
      <c r="B394" s="40"/>
      <c r="C394" s="36" t="s">
        <v>1071</v>
      </c>
      <c r="D394" s="37" t="s">
        <v>448</v>
      </c>
      <c r="E394" s="37"/>
      <c r="F394" s="37"/>
      <c r="G394" s="38">
        <v>10</v>
      </c>
      <c r="H394" s="39" t="s">
        <v>604</v>
      </c>
      <c r="I394" s="45"/>
      <c r="J394" s="37" t="s">
        <v>1072</v>
      </c>
      <c r="K394" s="37" t="s">
        <v>478</v>
      </c>
      <c r="L394" s="37" t="s">
        <v>479</v>
      </c>
      <c r="M394" s="37" t="s">
        <v>494</v>
      </c>
      <c r="N394" s="37" t="s">
        <v>454</v>
      </c>
      <c r="O394" s="37" t="s">
        <v>1073</v>
      </c>
      <c r="P394" s="37" t="s">
        <v>482</v>
      </c>
    </row>
    <row r="395" spans="2:16">
      <c r="B395" s="40"/>
      <c r="C395" s="36"/>
      <c r="D395" s="37"/>
      <c r="E395" s="37"/>
      <c r="F395" s="37"/>
      <c r="G395" s="38"/>
      <c r="H395" s="39"/>
      <c r="I395" s="45"/>
      <c r="J395" s="37"/>
      <c r="K395" s="37" t="s">
        <v>451</v>
      </c>
      <c r="L395" s="37" t="s">
        <v>452</v>
      </c>
      <c r="M395" s="37" t="s">
        <v>1074</v>
      </c>
      <c r="N395" s="37" t="s">
        <v>491</v>
      </c>
      <c r="O395" s="37" t="s">
        <v>1075</v>
      </c>
      <c r="P395" s="37"/>
    </row>
    <row r="396" spans="2:16">
      <c r="B396" s="40"/>
      <c r="C396" s="36"/>
      <c r="D396" s="37"/>
      <c r="E396" s="37"/>
      <c r="F396" s="37"/>
      <c r="G396" s="38"/>
      <c r="H396" s="39"/>
      <c r="I396" s="45"/>
      <c r="J396" s="37"/>
      <c r="K396" s="37" t="s">
        <v>457</v>
      </c>
      <c r="L396" s="37" t="s">
        <v>474</v>
      </c>
      <c r="M396" s="37" t="s">
        <v>540</v>
      </c>
      <c r="N396" s="37" t="s">
        <v>491</v>
      </c>
      <c r="O396" s="37" t="s">
        <v>1076</v>
      </c>
      <c r="P396" s="37"/>
    </row>
    <row r="397" ht="22.5" spans="2:16">
      <c r="B397" s="40"/>
      <c r="C397" s="36"/>
      <c r="D397" s="37"/>
      <c r="E397" s="37"/>
      <c r="F397" s="37"/>
      <c r="G397" s="38"/>
      <c r="H397" s="39"/>
      <c r="I397" s="45"/>
      <c r="J397" s="37"/>
      <c r="K397" s="37" t="s">
        <v>457</v>
      </c>
      <c r="L397" s="37" t="s">
        <v>464</v>
      </c>
      <c r="M397" s="37" t="s">
        <v>1077</v>
      </c>
      <c r="N397" s="37" t="s">
        <v>491</v>
      </c>
      <c r="O397" s="37" t="s">
        <v>886</v>
      </c>
      <c r="P397" s="37"/>
    </row>
    <row r="398" ht="22.5" spans="2:16">
      <c r="B398" s="40"/>
      <c r="C398" s="36"/>
      <c r="D398" s="37"/>
      <c r="E398" s="37"/>
      <c r="F398" s="37"/>
      <c r="G398" s="38"/>
      <c r="H398" s="39"/>
      <c r="I398" s="45"/>
      <c r="J398" s="37"/>
      <c r="K398" s="37" t="s">
        <v>457</v>
      </c>
      <c r="L398" s="37" t="s">
        <v>458</v>
      </c>
      <c r="M398" s="37" t="s">
        <v>1078</v>
      </c>
      <c r="N398" s="37" t="s">
        <v>454</v>
      </c>
      <c r="O398" s="37" t="s">
        <v>539</v>
      </c>
      <c r="P398" s="37" t="s">
        <v>499</v>
      </c>
    </row>
    <row r="399" ht="22.5" spans="2:16">
      <c r="B399" s="40"/>
      <c r="C399" s="36"/>
      <c r="D399" s="37"/>
      <c r="E399" s="37"/>
      <c r="F399" s="37"/>
      <c r="G399" s="38"/>
      <c r="H399" s="39"/>
      <c r="I399" s="45"/>
      <c r="J399" s="37"/>
      <c r="K399" s="37" t="s">
        <v>484</v>
      </c>
      <c r="L399" s="37" t="s">
        <v>485</v>
      </c>
      <c r="M399" s="37" t="s">
        <v>1079</v>
      </c>
      <c r="N399" s="37" t="s">
        <v>472</v>
      </c>
      <c r="O399" s="37" t="s">
        <v>455</v>
      </c>
      <c r="P399" s="37" t="s">
        <v>456</v>
      </c>
    </row>
    <row r="400" ht="22.5" spans="2:16">
      <c r="B400" s="40"/>
      <c r="C400" s="36" t="s">
        <v>1080</v>
      </c>
      <c r="D400" s="37" t="s">
        <v>448</v>
      </c>
      <c r="E400" s="37"/>
      <c r="F400" s="37"/>
      <c r="G400" s="38">
        <v>5.4</v>
      </c>
      <c r="H400" s="39" t="s">
        <v>1081</v>
      </c>
      <c r="I400" s="45"/>
      <c r="J400" s="37" t="s">
        <v>1082</v>
      </c>
      <c r="K400" s="37" t="s">
        <v>484</v>
      </c>
      <c r="L400" s="37" t="s">
        <v>485</v>
      </c>
      <c r="M400" s="37" t="s">
        <v>720</v>
      </c>
      <c r="N400" s="37" t="s">
        <v>472</v>
      </c>
      <c r="O400" s="37" t="s">
        <v>503</v>
      </c>
      <c r="P400" s="37" t="s">
        <v>456</v>
      </c>
    </row>
    <row r="401" ht="22.5" spans="2:16">
      <c r="B401" s="40"/>
      <c r="C401" s="36"/>
      <c r="D401" s="37"/>
      <c r="E401" s="37"/>
      <c r="F401" s="37"/>
      <c r="G401" s="38"/>
      <c r="H401" s="39"/>
      <c r="I401" s="45"/>
      <c r="J401" s="37"/>
      <c r="K401" s="37" t="s">
        <v>451</v>
      </c>
      <c r="L401" s="37" t="s">
        <v>452</v>
      </c>
      <c r="M401" s="37" t="s">
        <v>1083</v>
      </c>
      <c r="N401" s="37" t="s">
        <v>491</v>
      </c>
      <c r="O401" s="37" t="s">
        <v>1084</v>
      </c>
      <c r="P401" s="37"/>
    </row>
    <row r="402" spans="2:16">
      <c r="B402" s="40"/>
      <c r="C402" s="36"/>
      <c r="D402" s="37"/>
      <c r="E402" s="37"/>
      <c r="F402" s="37"/>
      <c r="G402" s="38"/>
      <c r="H402" s="39"/>
      <c r="I402" s="45"/>
      <c r="J402" s="37"/>
      <c r="K402" s="37" t="s">
        <v>478</v>
      </c>
      <c r="L402" s="37" t="s">
        <v>479</v>
      </c>
      <c r="M402" s="37" t="s">
        <v>494</v>
      </c>
      <c r="N402" s="37" t="s">
        <v>460</v>
      </c>
      <c r="O402" s="37" t="s">
        <v>1085</v>
      </c>
      <c r="P402" s="37" t="s">
        <v>482</v>
      </c>
    </row>
    <row r="403" ht="22.5" spans="2:16">
      <c r="B403" s="40"/>
      <c r="C403" s="36"/>
      <c r="D403" s="37"/>
      <c r="E403" s="37"/>
      <c r="F403" s="37"/>
      <c r="G403" s="38"/>
      <c r="H403" s="39"/>
      <c r="I403" s="45"/>
      <c r="J403" s="37"/>
      <c r="K403" s="37" t="s">
        <v>457</v>
      </c>
      <c r="L403" s="37" t="s">
        <v>474</v>
      </c>
      <c r="M403" s="37" t="s">
        <v>580</v>
      </c>
      <c r="N403" s="37" t="s">
        <v>491</v>
      </c>
      <c r="O403" s="37" t="s">
        <v>1002</v>
      </c>
      <c r="P403" s="37"/>
    </row>
    <row r="404" ht="22.5" spans="2:16">
      <c r="B404" s="40"/>
      <c r="C404" s="36"/>
      <c r="D404" s="37"/>
      <c r="E404" s="37"/>
      <c r="F404" s="37"/>
      <c r="G404" s="38"/>
      <c r="H404" s="39"/>
      <c r="I404" s="45"/>
      <c r="J404" s="37"/>
      <c r="K404" s="37" t="s">
        <v>457</v>
      </c>
      <c r="L404" s="37" t="s">
        <v>464</v>
      </c>
      <c r="M404" s="37" t="s">
        <v>1086</v>
      </c>
      <c r="N404" s="37" t="s">
        <v>454</v>
      </c>
      <c r="O404" s="37" t="s">
        <v>455</v>
      </c>
      <c r="P404" s="37" t="s">
        <v>456</v>
      </c>
    </row>
    <row r="405" spans="2:16">
      <c r="B405" s="40"/>
      <c r="C405" s="36"/>
      <c r="D405" s="37"/>
      <c r="E405" s="37"/>
      <c r="F405" s="37"/>
      <c r="G405" s="38"/>
      <c r="H405" s="39"/>
      <c r="I405" s="45"/>
      <c r="J405" s="37"/>
      <c r="K405" s="37" t="s">
        <v>457</v>
      </c>
      <c r="L405" s="37" t="s">
        <v>458</v>
      </c>
      <c r="M405" s="37" t="s">
        <v>1087</v>
      </c>
      <c r="N405" s="37" t="s">
        <v>454</v>
      </c>
      <c r="O405" s="37" t="s">
        <v>1088</v>
      </c>
      <c r="P405" s="37" t="s">
        <v>499</v>
      </c>
    </row>
    <row r="406" spans="2:16">
      <c r="B406" s="40"/>
      <c r="C406" s="36"/>
      <c r="D406" s="37"/>
      <c r="E406" s="37"/>
      <c r="F406" s="37"/>
      <c r="G406" s="38"/>
      <c r="H406" s="39"/>
      <c r="I406" s="45"/>
      <c r="J406" s="37"/>
      <c r="K406" s="37" t="s">
        <v>457</v>
      </c>
      <c r="L406" s="37" t="s">
        <v>458</v>
      </c>
      <c r="M406" s="37" t="s">
        <v>1089</v>
      </c>
      <c r="N406" s="37" t="s">
        <v>454</v>
      </c>
      <c r="O406" s="37" t="s">
        <v>814</v>
      </c>
      <c r="P406" s="37" t="s">
        <v>1090</v>
      </c>
    </row>
    <row r="407" ht="22.5" spans="2:16">
      <c r="B407" s="40"/>
      <c r="C407" s="36" t="s">
        <v>1091</v>
      </c>
      <c r="D407" s="37" t="s">
        <v>448</v>
      </c>
      <c r="E407" s="37"/>
      <c r="F407" s="37"/>
      <c r="G407" s="46">
        <v>3</v>
      </c>
      <c r="H407" s="39" t="s">
        <v>362</v>
      </c>
      <c r="I407" s="45"/>
      <c r="J407" s="37" t="s">
        <v>1092</v>
      </c>
      <c r="K407" s="37" t="s">
        <v>457</v>
      </c>
      <c r="L407" s="37" t="s">
        <v>458</v>
      </c>
      <c r="M407" s="37" t="s">
        <v>1093</v>
      </c>
      <c r="N407" s="37" t="s">
        <v>454</v>
      </c>
      <c r="O407" s="37" t="s">
        <v>567</v>
      </c>
      <c r="P407" s="37" t="s">
        <v>525</v>
      </c>
    </row>
    <row r="408" ht="22.5" spans="2:16">
      <c r="B408" s="40"/>
      <c r="C408" s="36"/>
      <c r="D408" s="37"/>
      <c r="E408" s="37"/>
      <c r="F408" s="37"/>
      <c r="G408" s="38"/>
      <c r="H408" s="39"/>
      <c r="I408" s="45"/>
      <c r="J408" s="37"/>
      <c r="K408" s="37" t="s">
        <v>457</v>
      </c>
      <c r="L408" s="37" t="s">
        <v>474</v>
      </c>
      <c r="M408" s="37" t="s">
        <v>1094</v>
      </c>
      <c r="N408" s="37" t="s">
        <v>491</v>
      </c>
      <c r="O408" s="37" t="s">
        <v>520</v>
      </c>
      <c r="P408" s="37"/>
    </row>
    <row r="409" ht="22.5" spans="2:16">
      <c r="B409" s="40"/>
      <c r="C409" s="36"/>
      <c r="D409" s="37"/>
      <c r="E409" s="37"/>
      <c r="F409" s="37"/>
      <c r="G409" s="38"/>
      <c r="H409" s="39"/>
      <c r="I409" s="45"/>
      <c r="J409" s="37"/>
      <c r="K409" s="37" t="s">
        <v>457</v>
      </c>
      <c r="L409" s="37" t="s">
        <v>474</v>
      </c>
      <c r="M409" s="37" t="s">
        <v>1095</v>
      </c>
      <c r="N409" s="37" t="s">
        <v>491</v>
      </c>
      <c r="O409" s="37" t="s">
        <v>1096</v>
      </c>
      <c r="P409" s="37"/>
    </row>
    <row r="410" ht="22.5" spans="2:16">
      <c r="B410" s="40"/>
      <c r="C410" s="36"/>
      <c r="D410" s="37"/>
      <c r="E410" s="37"/>
      <c r="F410" s="37"/>
      <c r="G410" s="38"/>
      <c r="H410" s="39"/>
      <c r="I410" s="45"/>
      <c r="J410" s="37"/>
      <c r="K410" s="37" t="s">
        <v>457</v>
      </c>
      <c r="L410" s="37" t="s">
        <v>464</v>
      </c>
      <c r="M410" s="37" t="s">
        <v>1097</v>
      </c>
      <c r="N410" s="37" t="s">
        <v>454</v>
      </c>
      <c r="O410" s="37" t="s">
        <v>455</v>
      </c>
      <c r="P410" s="37" t="s">
        <v>456</v>
      </c>
    </row>
    <row r="411" spans="2:16">
      <c r="B411" s="40"/>
      <c r="C411" s="36"/>
      <c r="D411" s="37"/>
      <c r="E411" s="37"/>
      <c r="F411" s="37"/>
      <c r="G411" s="38"/>
      <c r="H411" s="39"/>
      <c r="I411" s="45"/>
      <c r="J411" s="37"/>
      <c r="K411" s="37" t="s">
        <v>478</v>
      </c>
      <c r="L411" s="37" t="s">
        <v>479</v>
      </c>
      <c r="M411" s="37" t="s">
        <v>494</v>
      </c>
      <c r="N411" s="37" t="s">
        <v>460</v>
      </c>
      <c r="O411" s="37" t="s">
        <v>983</v>
      </c>
      <c r="P411" s="37" t="s">
        <v>531</v>
      </c>
    </row>
    <row r="412" ht="22.5" spans="2:16">
      <c r="B412" s="40"/>
      <c r="C412" s="36"/>
      <c r="D412" s="37"/>
      <c r="E412" s="37"/>
      <c r="F412" s="37"/>
      <c r="G412" s="38"/>
      <c r="H412" s="39"/>
      <c r="I412" s="45"/>
      <c r="J412" s="37"/>
      <c r="K412" s="37" t="s">
        <v>484</v>
      </c>
      <c r="L412" s="37" t="s">
        <v>485</v>
      </c>
      <c r="M412" s="37" t="s">
        <v>1098</v>
      </c>
      <c r="N412" s="37" t="s">
        <v>472</v>
      </c>
      <c r="O412" s="37" t="s">
        <v>533</v>
      </c>
      <c r="P412" s="37" t="s">
        <v>456</v>
      </c>
    </row>
    <row r="413" ht="67.5" spans="2:16">
      <c r="B413" s="40"/>
      <c r="C413" s="36"/>
      <c r="D413" s="37"/>
      <c r="E413" s="37"/>
      <c r="F413" s="37"/>
      <c r="G413" s="38"/>
      <c r="H413" s="39"/>
      <c r="I413" s="45"/>
      <c r="J413" s="37"/>
      <c r="K413" s="37" t="s">
        <v>451</v>
      </c>
      <c r="L413" s="37" t="s">
        <v>452</v>
      </c>
      <c r="M413" s="37" t="s">
        <v>1099</v>
      </c>
      <c r="N413" s="37" t="s">
        <v>491</v>
      </c>
      <c r="O413" s="37" t="s">
        <v>1100</v>
      </c>
      <c r="P413" s="37"/>
    </row>
    <row r="414" ht="67.5" spans="2:16">
      <c r="B414" s="40"/>
      <c r="C414" s="36" t="s">
        <v>1101</v>
      </c>
      <c r="D414" s="37" t="s">
        <v>448</v>
      </c>
      <c r="E414" s="37"/>
      <c r="F414" s="37"/>
      <c r="G414" s="38">
        <v>1</v>
      </c>
      <c r="H414" s="39" t="s">
        <v>1102</v>
      </c>
      <c r="I414" s="45"/>
      <c r="J414" s="37" t="s">
        <v>1103</v>
      </c>
      <c r="K414" s="37" t="s">
        <v>451</v>
      </c>
      <c r="L414" s="37" t="s">
        <v>452</v>
      </c>
      <c r="M414" s="37" t="s">
        <v>1099</v>
      </c>
      <c r="N414" s="37" t="s">
        <v>491</v>
      </c>
      <c r="O414" s="37" t="s">
        <v>1100</v>
      </c>
      <c r="P414" s="37"/>
    </row>
    <row r="415" spans="2:16">
      <c r="B415" s="40"/>
      <c r="C415" s="36"/>
      <c r="D415" s="37"/>
      <c r="E415" s="37"/>
      <c r="F415" s="37"/>
      <c r="G415" s="38"/>
      <c r="H415" s="39"/>
      <c r="I415" s="45"/>
      <c r="J415" s="37"/>
      <c r="K415" s="37" t="s">
        <v>478</v>
      </c>
      <c r="L415" s="37" t="s">
        <v>479</v>
      </c>
      <c r="M415" s="37" t="s">
        <v>494</v>
      </c>
      <c r="N415" s="37" t="s">
        <v>460</v>
      </c>
      <c r="O415" s="37" t="s">
        <v>539</v>
      </c>
      <c r="P415" s="37" t="s">
        <v>531</v>
      </c>
    </row>
    <row r="416" ht="22.5" spans="2:16">
      <c r="B416" s="40"/>
      <c r="C416" s="36"/>
      <c r="D416" s="37"/>
      <c r="E416" s="37"/>
      <c r="F416" s="37"/>
      <c r="G416" s="38"/>
      <c r="H416" s="39"/>
      <c r="I416" s="45"/>
      <c r="J416" s="37"/>
      <c r="K416" s="37" t="s">
        <v>457</v>
      </c>
      <c r="L416" s="37" t="s">
        <v>474</v>
      </c>
      <c r="M416" s="37" t="s">
        <v>1095</v>
      </c>
      <c r="N416" s="37" t="s">
        <v>491</v>
      </c>
      <c r="O416" s="37" t="s">
        <v>1096</v>
      </c>
      <c r="P416" s="37"/>
    </row>
    <row r="417" ht="22.5" spans="2:16">
      <c r="B417" s="40"/>
      <c r="C417" s="36"/>
      <c r="D417" s="37"/>
      <c r="E417" s="37"/>
      <c r="F417" s="37"/>
      <c r="G417" s="38"/>
      <c r="H417" s="39"/>
      <c r="I417" s="45"/>
      <c r="J417" s="37"/>
      <c r="K417" s="37" t="s">
        <v>457</v>
      </c>
      <c r="L417" s="37" t="s">
        <v>474</v>
      </c>
      <c r="M417" s="37" t="s">
        <v>1094</v>
      </c>
      <c r="N417" s="37" t="s">
        <v>491</v>
      </c>
      <c r="O417" s="37" t="s">
        <v>520</v>
      </c>
      <c r="P417" s="37"/>
    </row>
    <row r="418" ht="22.5" spans="2:16">
      <c r="B418" s="40"/>
      <c r="C418" s="36"/>
      <c r="D418" s="37"/>
      <c r="E418" s="37"/>
      <c r="F418" s="37"/>
      <c r="G418" s="38"/>
      <c r="H418" s="39"/>
      <c r="I418" s="45"/>
      <c r="J418" s="37"/>
      <c r="K418" s="37" t="s">
        <v>457</v>
      </c>
      <c r="L418" s="37" t="s">
        <v>464</v>
      </c>
      <c r="M418" s="37" t="s">
        <v>1097</v>
      </c>
      <c r="N418" s="37" t="s">
        <v>454</v>
      </c>
      <c r="O418" s="37" t="s">
        <v>455</v>
      </c>
      <c r="P418" s="37" t="s">
        <v>456</v>
      </c>
    </row>
    <row r="419" ht="22.5" spans="2:16">
      <c r="B419" s="40"/>
      <c r="C419" s="36"/>
      <c r="D419" s="37"/>
      <c r="E419" s="37"/>
      <c r="F419" s="37"/>
      <c r="G419" s="38"/>
      <c r="H419" s="39"/>
      <c r="I419" s="45"/>
      <c r="J419" s="37"/>
      <c r="K419" s="37" t="s">
        <v>457</v>
      </c>
      <c r="L419" s="37" t="s">
        <v>458</v>
      </c>
      <c r="M419" s="37" t="s">
        <v>1093</v>
      </c>
      <c r="N419" s="37" t="s">
        <v>454</v>
      </c>
      <c r="O419" s="37" t="s">
        <v>567</v>
      </c>
      <c r="P419" s="37" t="s">
        <v>525</v>
      </c>
    </row>
    <row r="420" ht="22.5" spans="2:16">
      <c r="B420" s="40"/>
      <c r="C420" s="36"/>
      <c r="D420" s="37"/>
      <c r="E420" s="37"/>
      <c r="F420" s="37"/>
      <c r="G420" s="38"/>
      <c r="H420" s="39"/>
      <c r="I420" s="45"/>
      <c r="J420" s="37"/>
      <c r="K420" s="37" t="s">
        <v>484</v>
      </c>
      <c r="L420" s="37" t="s">
        <v>485</v>
      </c>
      <c r="M420" s="37" t="s">
        <v>1098</v>
      </c>
      <c r="N420" s="37" t="s">
        <v>472</v>
      </c>
      <c r="O420" s="37" t="s">
        <v>533</v>
      </c>
      <c r="P420" s="37" t="s">
        <v>456</v>
      </c>
    </row>
    <row r="421" ht="22.5" spans="2:16">
      <c r="B421" s="40"/>
      <c r="C421" s="36" t="s">
        <v>1104</v>
      </c>
      <c r="D421" s="37" t="s">
        <v>448</v>
      </c>
      <c r="E421" s="37"/>
      <c r="F421" s="37"/>
      <c r="G421" s="38">
        <v>6.386136</v>
      </c>
      <c r="H421" s="39" t="s">
        <v>1105</v>
      </c>
      <c r="I421" s="45"/>
      <c r="J421" s="37" t="s">
        <v>1106</v>
      </c>
      <c r="K421" s="37" t="s">
        <v>457</v>
      </c>
      <c r="L421" s="37" t="s">
        <v>474</v>
      </c>
      <c r="M421" s="37" t="s">
        <v>1107</v>
      </c>
      <c r="N421" s="37" t="s">
        <v>491</v>
      </c>
      <c r="O421" s="37" t="s">
        <v>541</v>
      </c>
      <c r="P421" s="37"/>
    </row>
    <row r="422" ht="22.5" spans="2:16">
      <c r="B422" s="40"/>
      <c r="C422" s="36"/>
      <c r="D422" s="37"/>
      <c r="E422" s="37"/>
      <c r="F422" s="37"/>
      <c r="G422" s="38"/>
      <c r="H422" s="39"/>
      <c r="I422" s="45"/>
      <c r="J422" s="37"/>
      <c r="K422" s="37" t="s">
        <v>457</v>
      </c>
      <c r="L422" s="37" t="s">
        <v>464</v>
      </c>
      <c r="M422" s="37" t="s">
        <v>1108</v>
      </c>
      <c r="N422" s="37" t="s">
        <v>454</v>
      </c>
      <c r="O422" s="37" t="s">
        <v>455</v>
      </c>
      <c r="P422" s="37" t="s">
        <v>456</v>
      </c>
    </row>
    <row r="423" spans="2:16">
      <c r="B423" s="40"/>
      <c r="C423" s="36"/>
      <c r="D423" s="37"/>
      <c r="E423" s="37"/>
      <c r="F423" s="37"/>
      <c r="G423" s="38"/>
      <c r="H423" s="39"/>
      <c r="I423" s="45"/>
      <c r="J423" s="37"/>
      <c r="K423" s="37" t="s">
        <v>457</v>
      </c>
      <c r="L423" s="37" t="s">
        <v>458</v>
      </c>
      <c r="M423" s="37" t="s">
        <v>658</v>
      </c>
      <c r="N423" s="37" t="s">
        <v>454</v>
      </c>
      <c r="O423" s="37" t="s">
        <v>539</v>
      </c>
      <c r="P423" s="37" t="s">
        <v>499</v>
      </c>
    </row>
    <row r="424" spans="2:16">
      <c r="B424" s="40"/>
      <c r="C424" s="36"/>
      <c r="D424" s="37"/>
      <c r="E424" s="37"/>
      <c r="F424" s="37"/>
      <c r="G424" s="38"/>
      <c r="H424" s="39"/>
      <c r="I424" s="45"/>
      <c r="J424" s="37"/>
      <c r="K424" s="37" t="s">
        <v>478</v>
      </c>
      <c r="L424" s="37" t="s">
        <v>479</v>
      </c>
      <c r="M424" s="37" t="s">
        <v>494</v>
      </c>
      <c r="N424" s="37" t="s">
        <v>460</v>
      </c>
      <c r="O424" s="37" t="s">
        <v>1109</v>
      </c>
      <c r="P424" s="37" t="s">
        <v>482</v>
      </c>
    </row>
    <row r="425" ht="22.5" spans="2:16">
      <c r="B425" s="40"/>
      <c r="C425" s="36"/>
      <c r="D425" s="37"/>
      <c r="E425" s="37"/>
      <c r="F425" s="37"/>
      <c r="G425" s="38"/>
      <c r="H425" s="39"/>
      <c r="I425" s="45"/>
      <c r="J425" s="37"/>
      <c r="K425" s="37" t="s">
        <v>478</v>
      </c>
      <c r="L425" s="37" t="s">
        <v>479</v>
      </c>
      <c r="M425" s="37" t="s">
        <v>1110</v>
      </c>
      <c r="N425" s="37" t="s">
        <v>460</v>
      </c>
      <c r="O425" s="37" t="s">
        <v>1111</v>
      </c>
      <c r="P425" s="37" t="s">
        <v>482</v>
      </c>
    </row>
    <row r="426" spans="2:16">
      <c r="B426" s="40"/>
      <c r="C426" s="36"/>
      <c r="D426" s="37"/>
      <c r="E426" s="37"/>
      <c r="F426" s="37"/>
      <c r="G426" s="38"/>
      <c r="H426" s="39"/>
      <c r="I426" s="45"/>
      <c r="J426" s="37"/>
      <c r="K426" s="37" t="s">
        <v>451</v>
      </c>
      <c r="L426" s="37" t="s">
        <v>452</v>
      </c>
      <c r="M426" s="37" t="s">
        <v>1112</v>
      </c>
      <c r="N426" s="37" t="s">
        <v>491</v>
      </c>
      <c r="O426" s="37" t="s">
        <v>562</v>
      </c>
      <c r="P426" s="37"/>
    </row>
    <row r="427" ht="22.5" spans="2:16">
      <c r="B427" s="40"/>
      <c r="C427" s="36"/>
      <c r="D427" s="37"/>
      <c r="E427" s="37"/>
      <c r="F427" s="37"/>
      <c r="G427" s="38"/>
      <c r="H427" s="39"/>
      <c r="I427" s="45"/>
      <c r="J427" s="37"/>
      <c r="K427" s="37" t="s">
        <v>484</v>
      </c>
      <c r="L427" s="37" t="s">
        <v>485</v>
      </c>
      <c r="M427" s="37" t="s">
        <v>1113</v>
      </c>
      <c r="N427" s="37" t="s">
        <v>472</v>
      </c>
      <c r="O427" s="37" t="s">
        <v>473</v>
      </c>
      <c r="P427" s="37" t="s">
        <v>456</v>
      </c>
    </row>
    <row r="428" ht="22.5" spans="2:16">
      <c r="B428" s="40"/>
      <c r="C428" s="36" t="s">
        <v>1114</v>
      </c>
      <c r="D428" s="37" t="s">
        <v>448</v>
      </c>
      <c r="E428" s="37"/>
      <c r="F428" s="37"/>
      <c r="G428" s="38">
        <v>0.2256</v>
      </c>
      <c r="H428" s="39" t="s">
        <v>1115</v>
      </c>
      <c r="I428" s="45"/>
      <c r="J428" s="37" t="s">
        <v>1116</v>
      </c>
      <c r="K428" s="37" t="s">
        <v>484</v>
      </c>
      <c r="L428" s="37" t="s">
        <v>485</v>
      </c>
      <c r="M428" s="37" t="s">
        <v>1117</v>
      </c>
      <c r="N428" s="37" t="s">
        <v>454</v>
      </c>
      <c r="O428" s="37" t="s">
        <v>455</v>
      </c>
      <c r="P428" s="37" t="s">
        <v>456</v>
      </c>
    </row>
    <row r="429" spans="2:16">
      <c r="B429" s="40"/>
      <c r="C429" s="36"/>
      <c r="D429" s="37"/>
      <c r="E429" s="37"/>
      <c r="F429" s="37"/>
      <c r="G429" s="38"/>
      <c r="H429" s="39"/>
      <c r="I429" s="45"/>
      <c r="J429" s="37"/>
      <c r="K429" s="37" t="s">
        <v>457</v>
      </c>
      <c r="L429" s="37" t="s">
        <v>458</v>
      </c>
      <c r="M429" s="37" t="s">
        <v>1118</v>
      </c>
      <c r="N429" s="37" t="s">
        <v>454</v>
      </c>
      <c r="O429" s="37" t="s">
        <v>476</v>
      </c>
      <c r="P429" s="37" t="s">
        <v>499</v>
      </c>
    </row>
    <row r="430" ht="22.5" spans="2:16">
      <c r="B430" s="40"/>
      <c r="C430" s="36"/>
      <c r="D430" s="37"/>
      <c r="E430" s="37"/>
      <c r="F430" s="37"/>
      <c r="G430" s="38"/>
      <c r="H430" s="39"/>
      <c r="I430" s="45"/>
      <c r="J430" s="37"/>
      <c r="K430" s="37" t="s">
        <v>457</v>
      </c>
      <c r="L430" s="37" t="s">
        <v>464</v>
      </c>
      <c r="M430" s="37" t="s">
        <v>1119</v>
      </c>
      <c r="N430" s="37" t="s">
        <v>454</v>
      </c>
      <c r="O430" s="37" t="s">
        <v>455</v>
      </c>
      <c r="P430" s="37" t="s">
        <v>456</v>
      </c>
    </row>
    <row r="431" spans="2:16">
      <c r="B431" s="40"/>
      <c r="C431" s="36"/>
      <c r="D431" s="37"/>
      <c r="E431" s="37"/>
      <c r="F431" s="37"/>
      <c r="G431" s="38"/>
      <c r="H431" s="39"/>
      <c r="I431" s="45"/>
      <c r="J431" s="37"/>
      <c r="K431" s="37" t="s">
        <v>457</v>
      </c>
      <c r="L431" s="37" t="s">
        <v>474</v>
      </c>
      <c r="M431" s="37" t="s">
        <v>1120</v>
      </c>
      <c r="N431" s="37" t="s">
        <v>491</v>
      </c>
      <c r="O431" s="37" t="s">
        <v>1121</v>
      </c>
      <c r="P431" s="37"/>
    </row>
    <row r="432" ht="33.75" spans="2:16">
      <c r="B432" s="40"/>
      <c r="C432" s="36"/>
      <c r="D432" s="37"/>
      <c r="E432" s="37"/>
      <c r="F432" s="37"/>
      <c r="G432" s="38"/>
      <c r="H432" s="39"/>
      <c r="I432" s="45"/>
      <c r="J432" s="37"/>
      <c r="K432" s="37" t="s">
        <v>457</v>
      </c>
      <c r="L432" s="37" t="s">
        <v>474</v>
      </c>
      <c r="M432" s="37" t="s">
        <v>1122</v>
      </c>
      <c r="N432" s="37" t="s">
        <v>491</v>
      </c>
      <c r="O432" s="37" t="s">
        <v>1123</v>
      </c>
      <c r="P432" s="37"/>
    </row>
    <row r="433" spans="2:16">
      <c r="B433" s="40"/>
      <c r="C433" s="36"/>
      <c r="D433" s="37"/>
      <c r="E433" s="37"/>
      <c r="F433" s="37"/>
      <c r="G433" s="38"/>
      <c r="H433" s="39"/>
      <c r="I433" s="45"/>
      <c r="J433" s="37"/>
      <c r="K433" s="37" t="s">
        <v>478</v>
      </c>
      <c r="L433" s="37" t="s">
        <v>479</v>
      </c>
      <c r="M433" s="37" t="s">
        <v>494</v>
      </c>
      <c r="N433" s="37" t="s">
        <v>460</v>
      </c>
      <c r="O433" s="37" t="s">
        <v>1124</v>
      </c>
      <c r="P433" s="37" t="s">
        <v>531</v>
      </c>
    </row>
    <row r="434" spans="2:16">
      <c r="B434" s="40"/>
      <c r="C434" s="36"/>
      <c r="D434" s="37"/>
      <c r="E434" s="37"/>
      <c r="F434" s="37"/>
      <c r="G434" s="38"/>
      <c r="H434" s="39"/>
      <c r="I434" s="45"/>
      <c r="J434" s="37"/>
      <c r="K434" s="37" t="s">
        <v>478</v>
      </c>
      <c r="L434" s="37" t="s">
        <v>479</v>
      </c>
      <c r="M434" s="37" t="s">
        <v>1125</v>
      </c>
      <c r="N434" s="37" t="s">
        <v>460</v>
      </c>
      <c r="O434" s="37" t="s">
        <v>1126</v>
      </c>
      <c r="P434" s="37" t="s">
        <v>531</v>
      </c>
    </row>
    <row r="435" ht="22.5" spans="2:16">
      <c r="B435" s="40"/>
      <c r="C435" s="36"/>
      <c r="D435" s="37"/>
      <c r="E435" s="37"/>
      <c r="F435" s="37"/>
      <c r="G435" s="38"/>
      <c r="H435" s="39"/>
      <c r="I435" s="45"/>
      <c r="J435" s="37"/>
      <c r="K435" s="37" t="s">
        <v>451</v>
      </c>
      <c r="L435" s="37" t="s">
        <v>493</v>
      </c>
      <c r="M435" s="37" t="s">
        <v>1127</v>
      </c>
      <c r="N435" s="37" t="s">
        <v>491</v>
      </c>
      <c r="O435" s="37" t="s">
        <v>1128</v>
      </c>
      <c r="P435" s="37"/>
    </row>
    <row r="436" ht="22.5" spans="2:16">
      <c r="B436" s="40"/>
      <c r="C436" s="36" t="s">
        <v>1129</v>
      </c>
      <c r="D436" s="37" t="s">
        <v>448</v>
      </c>
      <c r="E436" s="37"/>
      <c r="F436" s="37"/>
      <c r="G436" s="38">
        <v>89.588</v>
      </c>
      <c r="H436" s="39" t="s">
        <v>1130</v>
      </c>
      <c r="I436" s="45"/>
      <c r="J436" s="37" t="s">
        <v>1131</v>
      </c>
      <c r="K436" s="37" t="s">
        <v>457</v>
      </c>
      <c r="L436" s="37" t="s">
        <v>464</v>
      </c>
      <c r="M436" s="37" t="s">
        <v>1132</v>
      </c>
      <c r="N436" s="37" t="s">
        <v>454</v>
      </c>
      <c r="O436" s="37" t="s">
        <v>455</v>
      </c>
      <c r="P436" s="37" t="s">
        <v>456</v>
      </c>
    </row>
    <row r="437" ht="22.5" spans="2:16">
      <c r="B437" s="40"/>
      <c r="C437" s="36"/>
      <c r="D437" s="37"/>
      <c r="E437" s="37"/>
      <c r="F437" s="37"/>
      <c r="G437" s="38"/>
      <c r="H437" s="39"/>
      <c r="I437" s="45"/>
      <c r="J437" s="37"/>
      <c r="K437" s="37" t="s">
        <v>457</v>
      </c>
      <c r="L437" s="37" t="s">
        <v>464</v>
      </c>
      <c r="M437" s="37" t="s">
        <v>1133</v>
      </c>
      <c r="N437" s="37" t="s">
        <v>454</v>
      </c>
      <c r="O437" s="37" t="s">
        <v>455</v>
      </c>
      <c r="P437" s="37" t="s">
        <v>456</v>
      </c>
    </row>
    <row r="438" spans="2:16">
      <c r="B438" s="40"/>
      <c r="C438" s="36"/>
      <c r="D438" s="37"/>
      <c r="E438" s="37"/>
      <c r="F438" s="37"/>
      <c r="G438" s="38"/>
      <c r="H438" s="39"/>
      <c r="I438" s="45"/>
      <c r="J438" s="37"/>
      <c r="K438" s="37" t="s">
        <v>457</v>
      </c>
      <c r="L438" s="37" t="s">
        <v>458</v>
      </c>
      <c r="M438" s="37" t="s">
        <v>1134</v>
      </c>
      <c r="N438" s="37" t="s">
        <v>454</v>
      </c>
      <c r="O438" s="37" t="s">
        <v>1088</v>
      </c>
      <c r="P438" s="37" t="s">
        <v>499</v>
      </c>
    </row>
    <row r="439" ht="22.5" spans="2:16">
      <c r="B439" s="40"/>
      <c r="C439" s="36"/>
      <c r="D439" s="37"/>
      <c r="E439" s="37"/>
      <c r="F439" s="37"/>
      <c r="G439" s="38"/>
      <c r="H439" s="39"/>
      <c r="I439" s="45"/>
      <c r="J439" s="37"/>
      <c r="K439" s="37" t="s">
        <v>457</v>
      </c>
      <c r="L439" s="37" t="s">
        <v>474</v>
      </c>
      <c r="M439" s="37" t="s">
        <v>1135</v>
      </c>
      <c r="N439" s="37" t="s">
        <v>491</v>
      </c>
      <c r="O439" s="37" t="s">
        <v>1136</v>
      </c>
      <c r="P439" s="37"/>
    </row>
    <row r="440" spans="2:16">
      <c r="B440" s="40"/>
      <c r="C440" s="36"/>
      <c r="D440" s="37"/>
      <c r="E440" s="37"/>
      <c r="F440" s="37"/>
      <c r="G440" s="38"/>
      <c r="H440" s="39"/>
      <c r="I440" s="45"/>
      <c r="J440" s="37"/>
      <c r="K440" s="37" t="s">
        <v>478</v>
      </c>
      <c r="L440" s="37" t="s">
        <v>479</v>
      </c>
      <c r="M440" s="37" t="s">
        <v>494</v>
      </c>
      <c r="N440" s="37" t="s">
        <v>460</v>
      </c>
      <c r="O440" s="37" t="s">
        <v>1137</v>
      </c>
      <c r="P440" s="37" t="s">
        <v>482</v>
      </c>
    </row>
    <row r="441" spans="2:16">
      <c r="B441" s="40"/>
      <c r="C441" s="36"/>
      <c r="D441" s="37"/>
      <c r="E441" s="37"/>
      <c r="F441" s="37"/>
      <c r="G441" s="38"/>
      <c r="H441" s="39"/>
      <c r="I441" s="45"/>
      <c r="J441" s="37"/>
      <c r="K441" s="37" t="s">
        <v>478</v>
      </c>
      <c r="L441" s="37" t="s">
        <v>479</v>
      </c>
      <c r="M441" s="37" t="s">
        <v>1138</v>
      </c>
      <c r="N441" s="37" t="s">
        <v>460</v>
      </c>
      <c r="O441" s="37" t="s">
        <v>1139</v>
      </c>
      <c r="P441" s="37" t="s">
        <v>771</v>
      </c>
    </row>
    <row r="442" spans="2:16">
      <c r="B442" s="40"/>
      <c r="C442" s="36"/>
      <c r="D442" s="37"/>
      <c r="E442" s="37"/>
      <c r="F442" s="37"/>
      <c r="G442" s="38"/>
      <c r="H442" s="39"/>
      <c r="I442" s="45"/>
      <c r="J442" s="37"/>
      <c r="K442" s="37" t="s">
        <v>451</v>
      </c>
      <c r="L442" s="37" t="s">
        <v>452</v>
      </c>
      <c r="M442" s="37" t="s">
        <v>1140</v>
      </c>
      <c r="N442" s="37" t="s">
        <v>491</v>
      </c>
      <c r="O442" s="37" t="s">
        <v>562</v>
      </c>
      <c r="P442" s="37"/>
    </row>
    <row r="443" spans="2:16">
      <c r="B443" s="40"/>
      <c r="C443" s="36"/>
      <c r="D443" s="37"/>
      <c r="E443" s="37"/>
      <c r="F443" s="37"/>
      <c r="G443" s="38"/>
      <c r="H443" s="39"/>
      <c r="I443" s="45"/>
      <c r="J443" s="37"/>
      <c r="K443" s="37" t="s">
        <v>451</v>
      </c>
      <c r="L443" s="37" t="s">
        <v>452</v>
      </c>
      <c r="M443" s="37" t="s">
        <v>1141</v>
      </c>
      <c r="N443" s="37" t="s">
        <v>491</v>
      </c>
      <c r="O443" s="37" t="s">
        <v>492</v>
      </c>
      <c r="P443" s="37"/>
    </row>
    <row r="444" ht="22.5" spans="2:16">
      <c r="B444" s="40"/>
      <c r="C444" s="36"/>
      <c r="D444" s="37"/>
      <c r="E444" s="37"/>
      <c r="F444" s="37"/>
      <c r="G444" s="38"/>
      <c r="H444" s="39"/>
      <c r="I444" s="45"/>
      <c r="J444" s="37"/>
      <c r="K444" s="37" t="s">
        <v>484</v>
      </c>
      <c r="L444" s="37" t="s">
        <v>485</v>
      </c>
      <c r="M444" s="37" t="s">
        <v>1142</v>
      </c>
      <c r="N444" s="37" t="s">
        <v>472</v>
      </c>
      <c r="O444" s="37" t="s">
        <v>473</v>
      </c>
      <c r="P444" s="37" t="s">
        <v>456</v>
      </c>
    </row>
    <row r="445" spans="2:16">
      <c r="B445" s="40"/>
      <c r="C445" s="36" t="s">
        <v>1143</v>
      </c>
      <c r="D445" s="37" t="s">
        <v>448</v>
      </c>
      <c r="E445" s="37"/>
      <c r="F445" s="37"/>
      <c r="G445" s="38">
        <v>20.7</v>
      </c>
      <c r="H445" s="39" t="s">
        <v>1144</v>
      </c>
      <c r="I445" s="45"/>
      <c r="J445" s="37" t="s">
        <v>1145</v>
      </c>
      <c r="K445" s="37" t="s">
        <v>457</v>
      </c>
      <c r="L445" s="37" t="s">
        <v>464</v>
      </c>
      <c r="M445" s="37" t="s">
        <v>1146</v>
      </c>
      <c r="N445" s="37" t="s">
        <v>454</v>
      </c>
      <c r="O445" s="37" t="s">
        <v>455</v>
      </c>
      <c r="P445" s="37" t="s">
        <v>456</v>
      </c>
    </row>
    <row r="446" ht="22.5" spans="2:16">
      <c r="B446" s="40"/>
      <c r="C446" s="36"/>
      <c r="D446" s="37"/>
      <c r="E446" s="37"/>
      <c r="F446" s="37"/>
      <c r="G446" s="38"/>
      <c r="H446" s="39"/>
      <c r="I446" s="45"/>
      <c r="J446" s="37"/>
      <c r="K446" s="37" t="s">
        <v>457</v>
      </c>
      <c r="L446" s="37" t="s">
        <v>474</v>
      </c>
      <c r="M446" s="37" t="s">
        <v>1147</v>
      </c>
      <c r="N446" s="37" t="s">
        <v>491</v>
      </c>
      <c r="O446" s="37" t="s">
        <v>1148</v>
      </c>
      <c r="P446" s="37"/>
    </row>
    <row r="447" spans="2:16">
      <c r="B447" s="40"/>
      <c r="C447" s="36"/>
      <c r="D447" s="37"/>
      <c r="E447" s="37"/>
      <c r="F447" s="37"/>
      <c r="G447" s="38"/>
      <c r="H447" s="39"/>
      <c r="I447" s="45"/>
      <c r="J447" s="37"/>
      <c r="K447" s="37" t="s">
        <v>457</v>
      </c>
      <c r="L447" s="37" t="s">
        <v>458</v>
      </c>
      <c r="M447" s="37" t="s">
        <v>1149</v>
      </c>
      <c r="N447" s="37" t="s">
        <v>454</v>
      </c>
      <c r="O447" s="37" t="s">
        <v>1088</v>
      </c>
      <c r="P447" s="37" t="s">
        <v>1150</v>
      </c>
    </row>
    <row r="448" ht="22.5" spans="2:16">
      <c r="B448" s="40"/>
      <c r="C448" s="36"/>
      <c r="D448" s="37"/>
      <c r="E448" s="37"/>
      <c r="F448" s="37"/>
      <c r="G448" s="38"/>
      <c r="H448" s="39"/>
      <c r="I448" s="45"/>
      <c r="J448" s="37"/>
      <c r="K448" s="37" t="s">
        <v>484</v>
      </c>
      <c r="L448" s="37" t="s">
        <v>485</v>
      </c>
      <c r="M448" s="37" t="s">
        <v>485</v>
      </c>
      <c r="N448" s="37" t="s">
        <v>472</v>
      </c>
      <c r="O448" s="37" t="s">
        <v>503</v>
      </c>
      <c r="P448" s="37" t="s">
        <v>456</v>
      </c>
    </row>
    <row r="449" spans="2:16">
      <c r="B449" s="40"/>
      <c r="C449" s="36"/>
      <c r="D449" s="37"/>
      <c r="E449" s="37"/>
      <c r="F449" s="37"/>
      <c r="G449" s="38"/>
      <c r="H449" s="39"/>
      <c r="I449" s="45"/>
      <c r="J449" s="37"/>
      <c r="K449" s="37" t="s">
        <v>478</v>
      </c>
      <c r="L449" s="37" t="s">
        <v>479</v>
      </c>
      <c r="M449" s="37" t="s">
        <v>494</v>
      </c>
      <c r="N449" s="37" t="s">
        <v>454</v>
      </c>
      <c r="O449" s="37" t="s">
        <v>1151</v>
      </c>
      <c r="P449" s="37" t="s">
        <v>482</v>
      </c>
    </row>
    <row r="450" spans="2:16">
      <c r="B450" s="40"/>
      <c r="C450" s="36"/>
      <c r="D450" s="37"/>
      <c r="E450" s="37"/>
      <c r="F450" s="37"/>
      <c r="G450" s="38"/>
      <c r="H450" s="39"/>
      <c r="I450" s="45"/>
      <c r="J450" s="37"/>
      <c r="K450" s="37" t="s">
        <v>451</v>
      </c>
      <c r="L450" s="37" t="s">
        <v>452</v>
      </c>
      <c r="M450" s="37" t="s">
        <v>1152</v>
      </c>
      <c r="N450" s="37" t="s">
        <v>491</v>
      </c>
      <c r="O450" s="37" t="s">
        <v>492</v>
      </c>
      <c r="P450" s="37"/>
    </row>
    <row r="451" spans="2:16">
      <c r="B451" s="40"/>
      <c r="C451" s="36" t="s">
        <v>1153</v>
      </c>
      <c r="D451" s="37" t="s">
        <v>448</v>
      </c>
      <c r="E451" s="37"/>
      <c r="F451" s="37"/>
      <c r="G451" s="38">
        <v>4728.3432</v>
      </c>
      <c r="H451" s="39">
        <v>4728.3432</v>
      </c>
      <c r="I451" s="45"/>
      <c r="J451" s="37" t="s">
        <v>1154</v>
      </c>
      <c r="K451" s="37" t="s">
        <v>457</v>
      </c>
      <c r="L451" s="37" t="s">
        <v>474</v>
      </c>
      <c r="M451" s="37" t="s">
        <v>1155</v>
      </c>
      <c r="N451" s="37" t="s">
        <v>454</v>
      </c>
      <c r="O451" s="37" t="s">
        <v>476</v>
      </c>
      <c r="P451" s="37" t="s">
        <v>477</v>
      </c>
    </row>
    <row r="452" spans="2:16">
      <c r="B452" s="40"/>
      <c r="C452" s="36"/>
      <c r="D452" s="37"/>
      <c r="E452" s="37"/>
      <c r="F452" s="37"/>
      <c r="G452" s="38"/>
      <c r="H452" s="39"/>
      <c r="I452" s="45"/>
      <c r="J452" s="37"/>
      <c r="K452" s="37" t="s">
        <v>457</v>
      </c>
      <c r="L452" s="37" t="s">
        <v>464</v>
      </c>
      <c r="M452" s="37" t="s">
        <v>886</v>
      </c>
      <c r="N452" s="37" t="s">
        <v>454</v>
      </c>
      <c r="O452" s="37" t="s">
        <v>455</v>
      </c>
      <c r="P452" s="37" t="s">
        <v>456</v>
      </c>
    </row>
    <row r="453" ht="22.5" spans="2:16">
      <c r="B453" s="40"/>
      <c r="C453" s="36"/>
      <c r="D453" s="37"/>
      <c r="E453" s="37"/>
      <c r="F453" s="37"/>
      <c r="G453" s="38"/>
      <c r="H453" s="39"/>
      <c r="I453" s="45"/>
      <c r="J453" s="37"/>
      <c r="K453" s="37" t="s">
        <v>457</v>
      </c>
      <c r="L453" s="37" t="s">
        <v>458</v>
      </c>
      <c r="M453" s="37" t="s">
        <v>1156</v>
      </c>
      <c r="N453" s="37" t="s">
        <v>454</v>
      </c>
      <c r="O453" s="37" t="s">
        <v>1157</v>
      </c>
      <c r="P453" s="37" t="s">
        <v>499</v>
      </c>
    </row>
    <row r="454" ht="22.5" spans="2:16">
      <c r="B454" s="40"/>
      <c r="C454" s="36"/>
      <c r="D454" s="37"/>
      <c r="E454" s="37"/>
      <c r="F454" s="37"/>
      <c r="G454" s="38"/>
      <c r="H454" s="39"/>
      <c r="I454" s="45"/>
      <c r="J454" s="37"/>
      <c r="K454" s="37" t="s">
        <v>484</v>
      </c>
      <c r="L454" s="37" t="s">
        <v>485</v>
      </c>
      <c r="M454" s="37" t="s">
        <v>1158</v>
      </c>
      <c r="N454" s="37" t="s">
        <v>472</v>
      </c>
      <c r="O454" s="37" t="s">
        <v>533</v>
      </c>
      <c r="P454" s="37" t="s">
        <v>456</v>
      </c>
    </row>
    <row r="455" spans="2:16">
      <c r="B455" s="40"/>
      <c r="C455" s="36"/>
      <c r="D455" s="37"/>
      <c r="E455" s="37"/>
      <c r="F455" s="37"/>
      <c r="G455" s="38"/>
      <c r="H455" s="39"/>
      <c r="I455" s="45"/>
      <c r="J455" s="37"/>
      <c r="K455" s="37" t="s">
        <v>451</v>
      </c>
      <c r="L455" s="37" t="s">
        <v>452</v>
      </c>
      <c r="M455" s="37" t="s">
        <v>1159</v>
      </c>
      <c r="N455" s="37" t="s">
        <v>491</v>
      </c>
      <c r="O455" s="37" t="s">
        <v>562</v>
      </c>
      <c r="P455" s="37"/>
    </row>
    <row r="456" spans="2:16">
      <c r="B456" s="40"/>
      <c r="C456" s="36"/>
      <c r="D456" s="37"/>
      <c r="E456" s="37"/>
      <c r="F456" s="37"/>
      <c r="G456" s="38"/>
      <c r="H456" s="39"/>
      <c r="I456" s="45"/>
      <c r="J456" s="37"/>
      <c r="K456" s="37" t="s">
        <v>478</v>
      </c>
      <c r="L456" s="37" t="s">
        <v>479</v>
      </c>
      <c r="M456" s="37" t="s">
        <v>494</v>
      </c>
      <c r="N456" s="37" t="s">
        <v>460</v>
      </c>
      <c r="O456" s="37" t="s">
        <v>1160</v>
      </c>
      <c r="P456" s="37" t="s">
        <v>482</v>
      </c>
    </row>
    <row r="457" ht="22.5" spans="2:16">
      <c r="B457" s="40"/>
      <c r="C457" s="36" t="s">
        <v>1161</v>
      </c>
      <c r="D457" s="37" t="s">
        <v>448</v>
      </c>
      <c r="E457" s="37"/>
      <c r="F457" s="37"/>
      <c r="G457" s="38">
        <v>80</v>
      </c>
      <c r="H457" s="39" t="s">
        <v>1162</v>
      </c>
      <c r="I457" s="45"/>
      <c r="J457" s="37" t="s">
        <v>1163</v>
      </c>
      <c r="K457" s="37" t="s">
        <v>457</v>
      </c>
      <c r="L457" s="37" t="s">
        <v>474</v>
      </c>
      <c r="M457" s="37" t="s">
        <v>1164</v>
      </c>
      <c r="N457" s="37" t="s">
        <v>491</v>
      </c>
      <c r="O457" s="37" t="s">
        <v>1165</v>
      </c>
      <c r="P457" s="37"/>
    </row>
    <row r="458" ht="22.5" spans="2:16">
      <c r="B458" s="40"/>
      <c r="C458" s="36"/>
      <c r="D458" s="37"/>
      <c r="E458" s="37"/>
      <c r="F458" s="37"/>
      <c r="G458" s="38"/>
      <c r="H458" s="39"/>
      <c r="I458" s="45"/>
      <c r="J458" s="37"/>
      <c r="K458" s="37" t="s">
        <v>457</v>
      </c>
      <c r="L458" s="37" t="s">
        <v>464</v>
      </c>
      <c r="M458" s="37" t="s">
        <v>1166</v>
      </c>
      <c r="N458" s="37" t="s">
        <v>454</v>
      </c>
      <c r="O458" s="37" t="s">
        <v>455</v>
      </c>
      <c r="P458" s="37" t="s">
        <v>456</v>
      </c>
    </row>
    <row r="459" spans="2:16">
      <c r="B459" s="40"/>
      <c r="C459" s="36"/>
      <c r="D459" s="37"/>
      <c r="E459" s="37"/>
      <c r="F459" s="37"/>
      <c r="G459" s="38"/>
      <c r="H459" s="39"/>
      <c r="I459" s="45"/>
      <c r="J459" s="37"/>
      <c r="K459" s="37" t="s">
        <v>457</v>
      </c>
      <c r="L459" s="37" t="s">
        <v>458</v>
      </c>
      <c r="M459" s="37" t="s">
        <v>1167</v>
      </c>
      <c r="N459" s="37" t="s">
        <v>472</v>
      </c>
      <c r="O459" s="37" t="s">
        <v>1168</v>
      </c>
      <c r="P459" s="37" t="s">
        <v>499</v>
      </c>
    </row>
    <row r="460" ht="22.5" spans="2:16">
      <c r="B460" s="40"/>
      <c r="C460" s="36"/>
      <c r="D460" s="37"/>
      <c r="E460" s="37"/>
      <c r="F460" s="37"/>
      <c r="G460" s="38"/>
      <c r="H460" s="39"/>
      <c r="I460" s="45"/>
      <c r="J460" s="37"/>
      <c r="K460" s="37" t="s">
        <v>484</v>
      </c>
      <c r="L460" s="37" t="s">
        <v>485</v>
      </c>
      <c r="M460" s="37" t="s">
        <v>485</v>
      </c>
      <c r="N460" s="37" t="s">
        <v>472</v>
      </c>
      <c r="O460" s="37" t="s">
        <v>503</v>
      </c>
      <c r="P460" s="37" t="s">
        <v>456</v>
      </c>
    </row>
    <row r="461" spans="2:16">
      <c r="B461" s="40"/>
      <c r="C461" s="36"/>
      <c r="D461" s="37"/>
      <c r="E461" s="37"/>
      <c r="F461" s="37"/>
      <c r="G461" s="38"/>
      <c r="H461" s="39"/>
      <c r="I461" s="45"/>
      <c r="J461" s="37"/>
      <c r="K461" s="37" t="s">
        <v>478</v>
      </c>
      <c r="L461" s="37" t="s">
        <v>479</v>
      </c>
      <c r="M461" s="37" t="s">
        <v>494</v>
      </c>
      <c r="N461" s="37" t="s">
        <v>460</v>
      </c>
      <c r="O461" s="37" t="s">
        <v>1169</v>
      </c>
      <c r="P461" s="37" t="s">
        <v>482</v>
      </c>
    </row>
    <row r="462" spans="2:16">
      <c r="B462" s="40"/>
      <c r="C462" s="36"/>
      <c r="D462" s="37"/>
      <c r="E462" s="37"/>
      <c r="F462" s="37"/>
      <c r="G462" s="38"/>
      <c r="H462" s="39"/>
      <c r="I462" s="45"/>
      <c r="J462" s="37"/>
      <c r="K462" s="37" t="s">
        <v>451</v>
      </c>
      <c r="L462" s="37" t="s">
        <v>452</v>
      </c>
      <c r="M462" s="37" t="s">
        <v>1170</v>
      </c>
      <c r="N462" s="37" t="s">
        <v>491</v>
      </c>
      <c r="O462" s="37" t="s">
        <v>492</v>
      </c>
      <c r="P462" s="37"/>
    </row>
    <row r="463" spans="2:16">
      <c r="B463" s="40"/>
      <c r="C463" s="36" t="s">
        <v>1171</v>
      </c>
      <c r="D463" s="37" t="s">
        <v>448</v>
      </c>
      <c r="E463" s="37"/>
      <c r="F463" s="37"/>
      <c r="G463" s="38">
        <v>817.0519</v>
      </c>
      <c r="H463" s="39" t="s">
        <v>1172</v>
      </c>
      <c r="I463" s="45"/>
      <c r="J463" s="37" t="s">
        <v>1173</v>
      </c>
      <c r="K463" s="37" t="s">
        <v>457</v>
      </c>
      <c r="L463" s="37" t="s">
        <v>474</v>
      </c>
      <c r="M463" s="37" t="s">
        <v>540</v>
      </c>
      <c r="N463" s="37" t="s">
        <v>491</v>
      </c>
      <c r="O463" s="37" t="s">
        <v>707</v>
      </c>
      <c r="P463" s="37"/>
    </row>
    <row r="464" ht="22.5" spans="2:16">
      <c r="B464" s="40"/>
      <c r="C464" s="36"/>
      <c r="D464" s="37"/>
      <c r="E464" s="37"/>
      <c r="F464" s="37"/>
      <c r="G464" s="38"/>
      <c r="H464" s="39"/>
      <c r="I464" s="45"/>
      <c r="J464" s="37"/>
      <c r="K464" s="37" t="s">
        <v>457</v>
      </c>
      <c r="L464" s="37" t="s">
        <v>458</v>
      </c>
      <c r="M464" s="37" t="s">
        <v>1174</v>
      </c>
      <c r="N464" s="37" t="s">
        <v>454</v>
      </c>
      <c r="O464" s="37" t="s">
        <v>1175</v>
      </c>
      <c r="P464" s="37" t="s">
        <v>499</v>
      </c>
    </row>
    <row r="465" spans="2:16">
      <c r="B465" s="40"/>
      <c r="C465" s="36"/>
      <c r="D465" s="37"/>
      <c r="E465" s="37"/>
      <c r="F465" s="37"/>
      <c r="G465" s="38"/>
      <c r="H465" s="39"/>
      <c r="I465" s="45"/>
      <c r="J465" s="37"/>
      <c r="K465" s="37" t="s">
        <v>457</v>
      </c>
      <c r="L465" s="37" t="s">
        <v>464</v>
      </c>
      <c r="M465" s="37" t="s">
        <v>1077</v>
      </c>
      <c r="N465" s="37" t="s">
        <v>454</v>
      </c>
      <c r="O465" s="37" t="s">
        <v>455</v>
      </c>
      <c r="P465" s="37" t="s">
        <v>456</v>
      </c>
    </row>
    <row r="466" spans="2:16">
      <c r="B466" s="40"/>
      <c r="C466" s="36"/>
      <c r="D466" s="37"/>
      <c r="E466" s="37"/>
      <c r="F466" s="37"/>
      <c r="G466" s="38"/>
      <c r="H466" s="39"/>
      <c r="I466" s="45"/>
      <c r="J466" s="37"/>
      <c r="K466" s="37" t="s">
        <v>451</v>
      </c>
      <c r="L466" s="37" t="s">
        <v>452</v>
      </c>
      <c r="M466" s="37" t="s">
        <v>1176</v>
      </c>
      <c r="N466" s="37" t="s">
        <v>491</v>
      </c>
      <c r="O466" s="37" t="s">
        <v>492</v>
      </c>
      <c r="P466" s="37"/>
    </row>
    <row r="467" spans="2:16">
      <c r="B467" s="40"/>
      <c r="C467" s="36"/>
      <c r="D467" s="37"/>
      <c r="E467" s="37"/>
      <c r="F467" s="37"/>
      <c r="G467" s="38"/>
      <c r="H467" s="39"/>
      <c r="I467" s="45"/>
      <c r="J467" s="37"/>
      <c r="K467" s="37" t="s">
        <v>478</v>
      </c>
      <c r="L467" s="37" t="s">
        <v>479</v>
      </c>
      <c r="M467" s="37" t="s">
        <v>494</v>
      </c>
      <c r="N467" s="37" t="s">
        <v>460</v>
      </c>
      <c r="O467" s="37" t="s">
        <v>1177</v>
      </c>
      <c r="P467" s="37" t="s">
        <v>482</v>
      </c>
    </row>
    <row r="468" ht="22.5" spans="2:16">
      <c r="B468" s="40"/>
      <c r="C468" s="36"/>
      <c r="D468" s="37"/>
      <c r="E468" s="37"/>
      <c r="F468" s="37"/>
      <c r="G468" s="38"/>
      <c r="H468" s="39"/>
      <c r="I468" s="45"/>
      <c r="J468" s="37"/>
      <c r="K468" s="37" t="s">
        <v>484</v>
      </c>
      <c r="L468" s="37" t="s">
        <v>485</v>
      </c>
      <c r="M468" s="37" t="s">
        <v>1178</v>
      </c>
      <c r="N468" s="37" t="s">
        <v>472</v>
      </c>
      <c r="O468" s="37" t="s">
        <v>473</v>
      </c>
      <c r="P468" s="37" t="s">
        <v>456</v>
      </c>
    </row>
    <row r="469" spans="2:16">
      <c r="B469" s="40"/>
      <c r="C469" s="36" t="s">
        <v>1179</v>
      </c>
      <c r="D469" s="37" t="s">
        <v>448</v>
      </c>
      <c r="E469" s="37"/>
      <c r="F469" s="37"/>
      <c r="G469" s="38">
        <v>13.6941</v>
      </c>
      <c r="H469" s="39" t="s">
        <v>1180</v>
      </c>
      <c r="I469" s="45"/>
      <c r="J469" s="37" t="s">
        <v>1181</v>
      </c>
      <c r="K469" s="37" t="s">
        <v>451</v>
      </c>
      <c r="L469" s="37" t="s">
        <v>452</v>
      </c>
      <c r="M469" s="37" t="s">
        <v>1182</v>
      </c>
      <c r="N469" s="37" t="s">
        <v>491</v>
      </c>
      <c r="O469" s="37" t="s">
        <v>562</v>
      </c>
      <c r="P469" s="37"/>
    </row>
    <row r="470" spans="2:16">
      <c r="B470" s="40"/>
      <c r="C470" s="36"/>
      <c r="D470" s="37"/>
      <c r="E470" s="37"/>
      <c r="F470" s="37"/>
      <c r="G470" s="38"/>
      <c r="H470" s="39"/>
      <c r="I470" s="45"/>
      <c r="J470" s="37"/>
      <c r="K470" s="37" t="s">
        <v>457</v>
      </c>
      <c r="L470" s="37" t="s">
        <v>464</v>
      </c>
      <c r="M470" s="37" t="s">
        <v>1077</v>
      </c>
      <c r="N470" s="37" t="s">
        <v>454</v>
      </c>
      <c r="O470" s="37" t="s">
        <v>455</v>
      </c>
      <c r="P470" s="37" t="s">
        <v>456</v>
      </c>
    </row>
    <row r="471" ht="22.5" spans="2:16">
      <c r="B471" s="40"/>
      <c r="C471" s="36"/>
      <c r="D471" s="37"/>
      <c r="E471" s="37"/>
      <c r="F471" s="37"/>
      <c r="G471" s="38"/>
      <c r="H471" s="39"/>
      <c r="I471" s="45"/>
      <c r="J471" s="37"/>
      <c r="K471" s="37" t="s">
        <v>457</v>
      </c>
      <c r="L471" s="37" t="s">
        <v>458</v>
      </c>
      <c r="M471" s="37" t="s">
        <v>1183</v>
      </c>
      <c r="N471" s="37" t="s">
        <v>454</v>
      </c>
      <c r="O471" s="37" t="s">
        <v>524</v>
      </c>
      <c r="P471" s="37" t="s">
        <v>499</v>
      </c>
    </row>
    <row r="472" spans="2:16">
      <c r="B472" s="40"/>
      <c r="C472" s="36"/>
      <c r="D472" s="37"/>
      <c r="E472" s="37"/>
      <c r="F472" s="37"/>
      <c r="G472" s="38"/>
      <c r="H472" s="39"/>
      <c r="I472" s="45"/>
      <c r="J472" s="37"/>
      <c r="K472" s="37" t="s">
        <v>457</v>
      </c>
      <c r="L472" s="37" t="s">
        <v>474</v>
      </c>
      <c r="M472" s="37" t="s">
        <v>540</v>
      </c>
      <c r="N472" s="37" t="s">
        <v>491</v>
      </c>
      <c r="O472" s="37" t="s">
        <v>707</v>
      </c>
      <c r="P472" s="37"/>
    </row>
    <row r="473" spans="2:16">
      <c r="B473" s="40"/>
      <c r="C473" s="36"/>
      <c r="D473" s="37"/>
      <c r="E473" s="37"/>
      <c r="F473" s="37"/>
      <c r="G473" s="38"/>
      <c r="H473" s="39"/>
      <c r="I473" s="45"/>
      <c r="J473" s="37"/>
      <c r="K473" s="37" t="s">
        <v>478</v>
      </c>
      <c r="L473" s="37" t="s">
        <v>479</v>
      </c>
      <c r="M473" s="37" t="s">
        <v>494</v>
      </c>
      <c r="N473" s="37" t="s">
        <v>454</v>
      </c>
      <c r="O473" s="37" t="s">
        <v>1184</v>
      </c>
      <c r="P473" s="37" t="s">
        <v>482</v>
      </c>
    </row>
    <row r="474" ht="22.5" spans="2:16">
      <c r="B474" s="40"/>
      <c r="C474" s="36"/>
      <c r="D474" s="37"/>
      <c r="E474" s="37"/>
      <c r="F474" s="37"/>
      <c r="G474" s="38"/>
      <c r="H474" s="39"/>
      <c r="I474" s="45"/>
      <c r="J474" s="37"/>
      <c r="K474" s="37" t="s">
        <v>484</v>
      </c>
      <c r="L474" s="37" t="s">
        <v>485</v>
      </c>
      <c r="M474" s="37" t="s">
        <v>1185</v>
      </c>
      <c r="N474" s="37" t="s">
        <v>472</v>
      </c>
      <c r="O474" s="37" t="s">
        <v>473</v>
      </c>
      <c r="P474" s="37" t="s">
        <v>456</v>
      </c>
    </row>
    <row r="475" ht="22.5" spans="2:16">
      <c r="B475" s="40"/>
      <c r="C475" s="36" t="s">
        <v>1186</v>
      </c>
      <c r="D475" s="37" t="s">
        <v>448</v>
      </c>
      <c r="E475" s="37"/>
      <c r="F475" s="37"/>
      <c r="G475" s="38">
        <v>23.71</v>
      </c>
      <c r="H475" s="39" t="s">
        <v>1187</v>
      </c>
      <c r="I475" s="45"/>
      <c r="J475" s="37" t="s">
        <v>1188</v>
      </c>
      <c r="K475" s="37" t="s">
        <v>484</v>
      </c>
      <c r="L475" s="37" t="s">
        <v>485</v>
      </c>
      <c r="M475" s="37" t="s">
        <v>1189</v>
      </c>
      <c r="N475" s="37" t="s">
        <v>472</v>
      </c>
      <c r="O475" s="37" t="s">
        <v>503</v>
      </c>
      <c r="P475" s="37" t="s">
        <v>456</v>
      </c>
    </row>
    <row r="476" spans="2:16">
      <c r="B476" s="40"/>
      <c r="C476" s="36"/>
      <c r="D476" s="37"/>
      <c r="E476" s="37"/>
      <c r="F476" s="37"/>
      <c r="G476" s="38"/>
      <c r="H476" s="39"/>
      <c r="I476" s="45"/>
      <c r="J476" s="37"/>
      <c r="K476" s="37" t="s">
        <v>478</v>
      </c>
      <c r="L476" s="37" t="s">
        <v>479</v>
      </c>
      <c r="M476" s="37" t="s">
        <v>494</v>
      </c>
      <c r="N476" s="37" t="s">
        <v>460</v>
      </c>
      <c r="O476" s="37" t="s">
        <v>1190</v>
      </c>
      <c r="P476" s="37" t="s">
        <v>482</v>
      </c>
    </row>
    <row r="477" ht="22.5" spans="2:16">
      <c r="B477" s="40"/>
      <c r="C477" s="36"/>
      <c r="D477" s="37"/>
      <c r="E477" s="37"/>
      <c r="F477" s="37"/>
      <c r="G477" s="38"/>
      <c r="H477" s="39"/>
      <c r="I477" s="45"/>
      <c r="J477" s="37"/>
      <c r="K477" s="37" t="s">
        <v>457</v>
      </c>
      <c r="L477" s="37" t="s">
        <v>474</v>
      </c>
      <c r="M477" s="37" t="s">
        <v>1191</v>
      </c>
      <c r="N477" s="37" t="s">
        <v>491</v>
      </c>
      <c r="O477" s="37" t="s">
        <v>1192</v>
      </c>
      <c r="P477" s="37"/>
    </row>
    <row r="478" ht="22.5" spans="2:16">
      <c r="B478" s="40"/>
      <c r="C478" s="36"/>
      <c r="D478" s="37"/>
      <c r="E478" s="37"/>
      <c r="F478" s="37"/>
      <c r="G478" s="38"/>
      <c r="H478" s="39"/>
      <c r="I478" s="45"/>
      <c r="J478" s="37"/>
      <c r="K478" s="37" t="s">
        <v>457</v>
      </c>
      <c r="L478" s="37" t="s">
        <v>464</v>
      </c>
      <c r="M478" s="37" t="s">
        <v>1193</v>
      </c>
      <c r="N478" s="37" t="s">
        <v>491</v>
      </c>
      <c r="O478" s="37" t="s">
        <v>886</v>
      </c>
      <c r="P478" s="37"/>
    </row>
    <row r="479" spans="2:16">
      <c r="B479" s="40"/>
      <c r="C479" s="36"/>
      <c r="D479" s="37"/>
      <c r="E479" s="37"/>
      <c r="F479" s="37"/>
      <c r="G479" s="38"/>
      <c r="H479" s="39"/>
      <c r="I479" s="45"/>
      <c r="J479" s="37"/>
      <c r="K479" s="37" t="s">
        <v>457</v>
      </c>
      <c r="L479" s="37" t="s">
        <v>458</v>
      </c>
      <c r="M479" s="37" t="s">
        <v>1194</v>
      </c>
      <c r="N479" s="37" t="s">
        <v>454</v>
      </c>
      <c r="O479" s="37" t="s">
        <v>1195</v>
      </c>
      <c r="P479" s="37" t="s">
        <v>499</v>
      </c>
    </row>
    <row r="480" ht="22.5" spans="2:16">
      <c r="B480" s="40"/>
      <c r="C480" s="36"/>
      <c r="D480" s="37"/>
      <c r="E480" s="37"/>
      <c r="F480" s="37"/>
      <c r="G480" s="38"/>
      <c r="H480" s="39"/>
      <c r="I480" s="45"/>
      <c r="J480" s="37"/>
      <c r="K480" s="37" t="s">
        <v>451</v>
      </c>
      <c r="L480" s="37" t="s">
        <v>452</v>
      </c>
      <c r="M480" s="37" t="s">
        <v>1196</v>
      </c>
      <c r="N480" s="37" t="s">
        <v>491</v>
      </c>
      <c r="O480" s="37" t="s">
        <v>562</v>
      </c>
      <c r="P480" s="37"/>
    </row>
    <row r="481" ht="22.5" spans="2:16">
      <c r="B481" s="40"/>
      <c r="C481" s="36" t="s">
        <v>1197</v>
      </c>
      <c r="D481" s="37" t="s">
        <v>448</v>
      </c>
      <c r="E481" s="37"/>
      <c r="F481" s="37"/>
      <c r="G481" s="38">
        <v>760</v>
      </c>
      <c r="H481" s="39" t="s">
        <v>1198</v>
      </c>
      <c r="I481" s="45"/>
      <c r="J481" s="37" t="s">
        <v>1199</v>
      </c>
      <c r="K481" s="37" t="s">
        <v>484</v>
      </c>
      <c r="L481" s="37" t="s">
        <v>485</v>
      </c>
      <c r="M481" s="37" t="s">
        <v>1200</v>
      </c>
      <c r="N481" s="37" t="s">
        <v>454</v>
      </c>
      <c r="O481" s="37" t="s">
        <v>455</v>
      </c>
      <c r="P481" s="37" t="s">
        <v>456</v>
      </c>
    </row>
    <row r="482" ht="22.5" spans="2:16">
      <c r="B482" s="40"/>
      <c r="C482" s="36"/>
      <c r="D482" s="37"/>
      <c r="E482" s="37"/>
      <c r="F482" s="37"/>
      <c r="G482" s="38"/>
      <c r="H482" s="39"/>
      <c r="I482" s="45"/>
      <c r="J482" s="37"/>
      <c r="K482" s="37" t="s">
        <v>457</v>
      </c>
      <c r="L482" s="37" t="s">
        <v>464</v>
      </c>
      <c r="M482" s="37" t="s">
        <v>1201</v>
      </c>
      <c r="N482" s="37" t="s">
        <v>454</v>
      </c>
      <c r="O482" s="37" t="s">
        <v>455</v>
      </c>
      <c r="P482" s="37" t="s">
        <v>456</v>
      </c>
    </row>
    <row r="483" spans="2:16">
      <c r="B483" s="40"/>
      <c r="C483" s="36"/>
      <c r="D483" s="37"/>
      <c r="E483" s="37"/>
      <c r="F483" s="37"/>
      <c r="G483" s="38"/>
      <c r="H483" s="39"/>
      <c r="I483" s="45"/>
      <c r="J483" s="37"/>
      <c r="K483" s="37" t="s">
        <v>457</v>
      </c>
      <c r="L483" s="37" t="s">
        <v>464</v>
      </c>
      <c r="M483" s="37" t="s">
        <v>1202</v>
      </c>
      <c r="N483" s="37" t="s">
        <v>454</v>
      </c>
      <c r="O483" s="37" t="s">
        <v>455</v>
      </c>
      <c r="P483" s="37" t="s">
        <v>456</v>
      </c>
    </row>
    <row r="484" spans="2:16">
      <c r="B484" s="40"/>
      <c r="C484" s="36"/>
      <c r="D484" s="37"/>
      <c r="E484" s="37"/>
      <c r="F484" s="37"/>
      <c r="G484" s="38"/>
      <c r="H484" s="39"/>
      <c r="I484" s="45"/>
      <c r="J484" s="37"/>
      <c r="K484" s="37" t="s">
        <v>457</v>
      </c>
      <c r="L484" s="37" t="s">
        <v>464</v>
      </c>
      <c r="M484" s="37" t="s">
        <v>1203</v>
      </c>
      <c r="N484" s="37" t="s">
        <v>454</v>
      </c>
      <c r="O484" s="37" t="s">
        <v>455</v>
      </c>
      <c r="P484" s="37" t="s">
        <v>456</v>
      </c>
    </row>
    <row r="485" spans="2:16">
      <c r="B485" s="40"/>
      <c r="C485" s="36"/>
      <c r="D485" s="37"/>
      <c r="E485" s="37"/>
      <c r="F485" s="37"/>
      <c r="G485" s="38"/>
      <c r="H485" s="39"/>
      <c r="I485" s="45"/>
      <c r="J485" s="37"/>
      <c r="K485" s="37" t="s">
        <v>457</v>
      </c>
      <c r="L485" s="37" t="s">
        <v>458</v>
      </c>
      <c r="M485" s="37" t="s">
        <v>1204</v>
      </c>
      <c r="N485" s="37" t="s">
        <v>472</v>
      </c>
      <c r="O485" s="37" t="s">
        <v>567</v>
      </c>
      <c r="P485" s="37" t="s">
        <v>525</v>
      </c>
    </row>
    <row r="486" spans="2:16">
      <c r="B486" s="40"/>
      <c r="C486" s="36"/>
      <c r="D486" s="37"/>
      <c r="E486" s="37"/>
      <c r="F486" s="37"/>
      <c r="G486" s="38"/>
      <c r="H486" s="39"/>
      <c r="I486" s="45"/>
      <c r="J486" s="37"/>
      <c r="K486" s="37" t="s">
        <v>457</v>
      </c>
      <c r="L486" s="37" t="s">
        <v>474</v>
      </c>
      <c r="M486" s="37" t="s">
        <v>1205</v>
      </c>
      <c r="N486" s="37" t="s">
        <v>491</v>
      </c>
      <c r="O486" s="37" t="s">
        <v>606</v>
      </c>
      <c r="P486" s="37"/>
    </row>
    <row r="487" spans="2:16">
      <c r="B487" s="40"/>
      <c r="C487" s="36"/>
      <c r="D487" s="37"/>
      <c r="E487" s="37"/>
      <c r="F487" s="37"/>
      <c r="G487" s="38"/>
      <c r="H487" s="39"/>
      <c r="I487" s="45"/>
      <c r="J487" s="37"/>
      <c r="K487" s="37" t="s">
        <v>457</v>
      </c>
      <c r="L487" s="37" t="s">
        <v>474</v>
      </c>
      <c r="M487" s="37" t="s">
        <v>1206</v>
      </c>
      <c r="N487" s="37" t="s">
        <v>491</v>
      </c>
      <c r="O487" s="37" t="s">
        <v>1207</v>
      </c>
      <c r="P487" s="37"/>
    </row>
    <row r="488" spans="2:16">
      <c r="B488" s="40"/>
      <c r="C488" s="36"/>
      <c r="D488" s="37"/>
      <c r="E488" s="37"/>
      <c r="F488" s="37"/>
      <c r="G488" s="38"/>
      <c r="H488" s="39"/>
      <c r="I488" s="45"/>
      <c r="J488" s="37"/>
      <c r="K488" s="37" t="s">
        <v>478</v>
      </c>
      <c r="L488" s="37" t="s">
        <v>479</v>
      </c>
      <c r="M488" s="37" t="s">
        <v>494</v>
      </c>
      <c r="N488" s="37" t="s">
        <v>454</v>
      </c>
      <c r="O488" s="37" t="s">
        <v>1208</v>
      </c>
      <c r="P488" s="37" t="s">
        <v>531</v>
      </c>
    </row>
    <row r="489" ht="22.5" spans="2:16">
      <c r="B489" s="40"/>
      <c r="C489" s="36"/>
      <c r="D489" s="37"/>
      <c r="E489" s="37"/>
      <c r="F489" s="37"/>
      <c r="G489" s="38"/>
      <c r="H489" s="39"/>
      <c r="I489" s="45"/>
      <c r="J489" s="37"/>
      <c r="K489" s="37" t="s">
        <v>451</v>
      </c>
      <c r="L489" s="37" t="s">
        <v>510</v>
      </c>
      <c r="M489" s="37" t="s">
        <v>1209</v>
      </c>
      <c r="N489" s="37" t="s">
        <v>491</v>
      </c>
      <c r="O489" s="37" t="s">
        <v>492</v>
      </c>
      <c r="P489" s="37"/>
    </row>
    <row r="490" ht="22.5" spans="2:16">
      <c r="B490" s="40"/>
      <c r="C490" s="36"/>
      <c r="D490" s="37"/>
      <c r="E490" s="37"/>
      <c r="F490" s="37"/>
      <c r="G490" s="38"/>
      <c r="H490" s="39"/>
      <c r="I490" s="45"/>
      <c r="J490" s="37"/>
      <c r="K490" s="37" t="s">
        <v>451</v>
      </c>
      <c r="L490" s="37" t="s">
        <v>452</v>
      </c>
      <c r="M490" s="37" t="s">
        <v>1210</v>
      </c>
      <c r="N490" s="37" t="s">
        <v>491</v>
      </c>
      <c r="O490" s="37" t="s">
        <v>492</v>
      </c>
      <c r="P490" s="37"/>
    </row>
    <row r="491" spans="2:16">
      <c r="B491" s="40"/>
      <c r="C491" s="36" t="s">
        <v>1211</v>
      </c>
      <c r="D491" s="37" t="s">
        <v>448</v>
      </c>
      <c r="E491" s="37"/>
      <c r="F491" s="37"/>
      <c r="G491" s="38">
        <v>99</v>
      </c>
      <c r="H491" s="39" t="s">
        <v>1212</v>
      </c>
      <c r="I491" s="45"/>
      <c r="J491" s="37" t="s">
        <v>1213</v>
      </c>
      <c r="K491" s="37" t="s">
        <v>457</v>
      </c>
      <c r="L491" s="37" t="s">
        <v>464</v>
      </c>
      <c r="M491" s="37" t="s">
        <v>1214</v>
      </c>
      <c r="N491" s="37" t="s">
        <v>472</v>
      </c>
      <c r="O491" s="37" t="s">
        <v>640</v>
      </c>
      <c r="P491" s="37" t="s">
        <v>456</v>
      </c>
    </row>
    <row r="492" spans="2:16">
      <c r="B492" s="40"/>
      <c r="C492" s="36"/>
      <c r="D492" s="37"/>
      <c r="E492" s="37"/>
      <c r="F492" s="37"/>
      <c r="G492" s="38"/>
      <c r="H492" s="39"/>
      <c r="I492" s="45"/>
      <c r="J492" s="37"/>
      <c r="K492" s="37" t="s">
        <v>457</v>
      </c>
      <c r="L492" s="37" t="s">
        <v>464</v>
      </c>
      <c r="M492" s="37" t="s">
        <v>1215</v>
      </c>
      <c r="N492" s="37" t="s">
        <v>472</v>
      </c>
      <c r="O492" s="37" t="s">
        <v>503</v>
      </c>
      <c r="P492" s="37" t="s">
        <v>456</v>
      </c>
    </row>
    <row r="493" spans="2:16">
      <c r="B493" s="40"/>
      <c r="C493" s="36"/>
      <c r="D493" s="37"/>
      <c r="E493" s="37"/>
      <c r="F493" s="37"/>
      <c r="G493" s="38"/>
      <c r="H493" s="39"/>
      <c r="I493" s="45"/>
      <c r="J493" s="37"/>
      <c r="K493" s="37" t="s">
        <v>457</v>
      </c>
      <c r="L493" s="37" t="s">
        <v>464</v>
      </c>
      <c r="M493" s="37" t="s">
        <v>1216</v>
      </c>
      <c r="N493" s="37" t="s">
        <v>472</v>
      </c>
      <c r="O493" s="37" t="s">
        <v>640</v>
      </c>
      <c r="P493" s="37" t="s">
        <v>456</v>
      </c>
    </row>
    <row r="494" ht="33.75" spans="2:16">
      <c r="B494" s="40"/>
      <c r="C494" s="36"/>
      <c r="D494" s="37"/>
      <c r="E494" s="37"/>
      <c r="F494" s="37"/>
      <c r="G494" s="38"/>
      <c r="H494" s="39"/>
      <c r="I494" s="45"/>
      <c r="J494" s="37"/>
      <c r="K494" s="37" t="s">
        <v>457</v>
      </c>
      <c r="L494" s="37" t="s">
        <v>458</v>
      </c>
      <c r="M494" s="37" t="s">
        <v>1217</v>
      </c>
      <c r="N494" s="37" t="s">
        <v>454</v>
      </c>
      <c r="O494" s="37" t="s">
        <v>455</v>
      </c>
      <c r="P494" s="37" t="s">
        <v>456</v>
      </c>
    </row>
    <row r="495" spans="2:16">
      <c r="B495" s="40"/>
      <c r="C495" s="36"/>
      <c r="D495" s="37"/>
      <c r="E495" s="37"/>
      <c r="F495" s="37"/>
      <c r="G495" s="38"/>
      <c r="H495" s="39"/>
      <c r="I495" s="45"/>
      <c r="J495" s="37"/>
      <c r="K495" s="37" t="s">
        <v>457</v>
      </c>
      <c r="L495" s="37" t="s">
        <v>458</v>
      </c>
      <c r="M495" s="37" t="s">
        <v>1218</v>
      </c>
      <c r="N495" s="37" t="s">
        <v>454</v>
      </c>
      <c r="O495" s="37" t="s">
        <v>567</v>
      </c>
      <c r="P495" s="37" t="s">
        <v>525</v>
      </c>
    </row>
    <row r="496" spans="2:16">
      <c r="B496" s="40"/>
      <c r="C496" s="36"/>
      <c r="D496" s="37"/>
      <c r="E496" s="37"/>
      <c r="F496" s="37"/>
      <c r="G496" s="38"/>
      <c r="H496" s="39"/>
      <c r="I496" s="45"/>
      <c r="J496" s="37"/>
      <c r="K496" s="37" t="s">
        <v>457</v>
      </c>
      <c r="L496" s="37" t="s">
        <v>474</v>
      </c>
      <c r="M496" s="37" t="s">
        <v>1219</v>
      </c>
      <c r="N496" s="37" t="s">
        <v>491</v>
      </c>
      <c r="O496" s="37" t="s">
        <v>606</v>
      </c>
      <c r="P496" s="37"/>
    </row>
    <row r="497" spans="2:16">
      <c r="B497" s="40"/>
      <c r="C497" s="36"/>
      <c r="D497" s="37"/>
      <c r="E497" s="37"/>
      <c r="F497" s="37"/>
      <c r="G497" s="38"/>
      <c r="H497" s="39"/>
      <c r="I497" s="45"/>
      <c r="J497" s="37"/>
      <c r="K497" s="37" t="s">
        <v>451</v>
      </c>
      <c r="L497" s="37" t="s">
        <v>452</v>
      </c>
      <c r="M497" s="37" t="s">
        <v>1220</v>
      </c>
      <c r="N497" s="37" t="s">
        <v>491</v>
      </c>
      <c r="O497" s="37" t="s">
        <v>492</v>
      </c>
      <c r="P497" s="37"/>
    </row>
    <row r="498" spans="2:16">
      <c r="B498" s="40"/>
      <c r="C498" s="36"/>
      <c r="D498" s="37"/>
      <c r="E498" s="37"/>
      <c r="F498" s="37"/>
      <c r="G498" s="38"/>
      <c r="H498" s="39"/>
      <c r="I498" s="45"/>
      <c r="J498" s="37"/>
      <c r="K498" s="37" t="s">
        <v>478</v>
      </c>
      <c r="L498" s="37" t="s">
        <v>479</v>
      </c>
      <c r="M498" s="37" t="s">
        <v>494</v>
      </c>
      <c r="N498" s="37" t="s">
        <v>454</v>
      </c>
      <c r="O498" s="37" t="s">
        <v>1221</v>
      </c>
      <c r="P498" s="37" t="s">
        <v>531</v>
      </c>
    </row>
    <row r="499" ht="22.5" spans="2:16">
      <c r="B499" s="40"/>
      <c r="C499" s="36"/>
      <c r="D499" s="37"/>
      <c r="E499" s="37"/>
      <c r="F499" s="37"/>
      <c r="G499" s="38"/>
      <c r="H499" s="39"/>
      <c r="I499" s="45"/>
      <c r="J499" s="37"/>
      <c r="K499" s="37" t="s">
        <v>484</v>
      </c>
      <c r="L499" s="37" t="s">
        <v>485</v>
      </c>
      <c r="M499" s="37" t="s">
        <v>1222</v>
      </c>
      <c r="N499" s="37" t="s">
        <v>472</v>
      </c>
      <c r="O499" s="37" t="s">
        <v>473</v>
      </c>
      <c r="P499" s="37" t="s">
        <v>456</v>
      </c>
    </row>
    <row r="500" ht="22.5" spans="2:16">
      <c r="B500" s="40"/>
      <c r="C500" s="36" t="s">
        <v>1223</v>
      </c>
      <c r="D500" s="37" t="s">
        <v>448</v>
      </c>
      <c r="E500" s="37"/>
      <c r="F500" s="37"/>
      <c r="G500" s="38">
        <v>20</v>
      </c>
      <c r="H500" s="39" t="s">
        <v>358</v>
      </c>
      <c r="I500" s="45"/>
      <c r="J500" s="37" t="s">
        <v>1224</v>
      </c>
      <c r="K500" s="37" t="s">
        <v>484</v>
      </c>
      <c r="L500" s="37" t="s">
        <v>485</v>
      </c>
      <c r="M500" s="37" t="s">
        <v>1225</v>
      </c>
      <c r="N500" s="37" t="s">
        <v>472</v>
      </c>
      <c r="O500" s="37" t="s">
        <v>503</v>
      </c>
      <c r="P500" s="37" t="s">
        <v>456</v>
      </c>
    </row>
    <row r="501" spans="2:16">
      <c r="B501" s="40"/>
      <c r="C501" s="36"/>
      <c r="D501" s="37"/>
      <c r="E501" s="37"/>
      <c r="F501" s="37"/>
      <c r="G501" s="38"/>
      <c r="H501" s="39"/>
      <c r="I501" s="45"/>
      <c r="J501" s="37"/>
      <c r="K501" s="37" t="s">
        <v>478</v>
      </c>
      <c r="L501" s="37" t="s">
        <v>479</v>
      </c>
      <c r="M501" s="37" t="s">
        <v>1226</v>
      </c>
      <c r="N501" s="37" t="s">
        <v>454</v>
      </c>
      <c r="O501" s="37" t="s">
        <v>845</v>
      </c>
      <c r="P501" s="37" t="s">
        <v>531</v>
      </c>
    </row>
    <row r="502" spans="2:16">
      <c r="B502" s="40"/>
      <c r="C502" s="36"/>
      <c r="D502" s="37"/>
      <c r="E502" s="37"/>
      <c r="F502" s="37"/>
      <c r="G502" s="38"/>
      <c r="H502" s="39"/>
      <c r="I502" s="45"/>
      <c r="J502" s="37"/>
      <c r="K502" s="37" t="s">
        <v>457</v>
      </c>
      <c r="L502" s="37" t="s">
        <v>458</v>
      </c>
      <c r="M502" s="37" t="s">
        <v>1227</v>
      </c>
      <c r="N502" s="37" t="s">
        <v>454</v>
      </c>
      <c r="O502" s="37" t="s">
        <v>1073</v>
      </c>
      <c r="P502" s="37" t="s">
        <v>1228</v>
      </c>
    </row>
    <row r="503" spans="2:16">
      <c r="B503" s="40"/>
      <c r="C503" s="36"/>
      <c r="D503" s="37"/>
      <c r="E503" s="37"/>
      <c r="F503" s="37"/>
      <c r="G503" s="38"/>
      <c r="H503" s="39"/>
      <c r="I503" s="45"/>
      <c r="J503" s="37"/>
      <c r="K503" s="37" t="s">
        <v>457</v>
      </c>
      <c r="L503" s="37" t="s">
        <v>474</v>
      </c>
      <c r="M503" s="37" t="s">
        <v>1229</v>
      </c>
      <c r="N503" s="37" t="s">
        <v>454</v>
      </c>
      <c r="O503" s="37" t="s">
        <v>524</v>
      </c>
      <c r="P503" s="37" t="s">
        <v>736</v>
      </c>
    </row>
    <row r="504" spans="2:16">
      <c r="B504" s="40"/>
      <c r="C504" s="36"/>
      <c r="D504" s="37"/>
      <c r="E504" s="37"/>
      <c r="F504" s="37"/>
      <c r="G504" s="38"/>
      <c r="H504" s="39"/>
      <c r="I504" s="45"/>
      <c r="J504" s="37"/>
      <c r="K504" s="37" t="s">
        <v>457</v>
      </c>
      <c r="L504" s="37" t="s">
        <v>464</v>
      </c>
      <c r="M504" s="37" t="s">
        <v>1230</v>
      </c>
      <c r="N504" s="37" t="s">
        <v>491</v>
      </c>
      <c r="O504" s="37" t="s">
        <v>1231</v>
      </c>
      <c r="P504" s="37"/>
    </row>
    <row r="505" ht="22.5" spans="2:16">
      <c r="B505" s="40"/>
      <c r="C505" s="36"/>
      <c r="D505" s="37"/>
      <c r="E505" s="37"/>
      <c r="F505" s="37"/>
      <c r="G505" s="38"/>
      <c r="H505" s="39"/>
      <c r="I505" s="45"/>
      <c r="J505" s="37"/>
      <c r="K505" s="37" t="s">
        <v>451</v>
      </c>
      <c r="L505" s="37" t="s">
        <v>510</v>
      </c>
      <c r="M505" s="37" t="s">
        <v>1232</v>
      </c>
      <c r="N505" s="37" t="s">
        <v>491</v>
      </c>
      <c r="O505" s="37" t="s">
        <v>1233</v>
      </c>
      <c r="P505" s="37"/>
    </row>
    <row r="506" spans="2:16">
      <c r="B506" s="40"/>
      <c r="C506" s="36"/>
      <c r="D506" s="37"/>
      <c r="E506" s="37"/>
      <c r="F506" s="37"/>
      <c r="G506" s="38"/>
      <c r="H506" s="39"/>
      <c r="I506" s="45"/>
      <c r="J506" s="37"/>
      <c r="K506" s="37" t="s">
        <v>451</v>
      </c>
      <c r="L506" s="37" t="s">
        <v>505</v>
      </c>
      <c r="M506" s="37" t="s">
        <v>1234</v>
      </c>
      <c r="N506" s="37" t="s">
        <v>491</v>
      </c>
      <c r="O506" s="37" t="s">
        <v>1235</v>
      </c>
      <c r="P506" s="37"/>
    </row>
    <row r="507" spans="2:16">
      <c r="B507" s="40"/>
      <c r="C507" s="36" t="s">
        <v>1236</v>
      </c>
      <c r="D507" s="37" t="s">
        <v>448</v>
      </c>
      <c r="E507" s="37"/>
      <c r="F507" s="37"/>
      <c r="G507" s="38">
        <v>3.98</v>
      </c>
      <c r="H507" s="39" t="s">
        <v>1237</v>
      </c>
      <c r="I507" s="45"/>
      <c r="J507" s="37" t="s">
        <v>1238</v>
      </c>
      <c r="K507" s="37" t="s">
        <v>457</v>
      </c>
      <c r="L507" s="37" t="s">
        <v>458</v>
      </c>
      <c r="M507" s="37" t="s">
        <v>1239</v>
      </c>
      <c r="N507" s="37" t="s">
        <v>454</v>
      </c>
      <c r="O507" s="37" t="s">
        <v>539</v>
      </c>
      <c r="P507" s="37" t="s">
        <v>525</v>
      </c>
    </row>
    <row r="508" spans="2:16">
      <c r="B508" s="40"/>
      <c r="C508" s="36"/>
      <c r="D508" s="37"/>
      <c r="E508" s="37"/>
      <c r="F508" s="37"/>
      <c r="G508" s="38"/>
      <c r="H508" s="39"/>
      <c r="I508" s="45"/>
      <c r="J508" s="37"/>
      <c r="K508" s="37" t="s">
        <v>457</v>
      </c>
      <c r="L508" s="37" t="s">
        <v>458</v>
      </c>
      <c r="M508" s="37" t="s">
        <v>1240</v>
      </c>
      <c r="N508" s="37" t="s">
        <v>454</v>
      </c>
      <c r="O508" s="37" t="s">
        <v>539</v>
      </c>
      <c r="P508" s="37" t="s">
        <v>525</v>
      </c>
    </row>
    <row r="509" spans="2:16">
      <c r="B509" s="40"/>
      <c r="C509" s="36"/>
      <c r="D509" s="37"/>
      <c r="E509" s="37"/>
      <c r="F509" s="37"/>
      <c r="G509" s="38"/>
      <c r="H509" s="39"/>
      <c r="I509" s="45"/>
      <c r="J509" s="37"/>
      <c r="K509" s="37" t="s">
        <v>457</v>
      </c>
      <c r="L509" s="37" t="s">
        <v>458</v>
      </c>
      <c r="M509" s="37" t="s">
        <v>1241</v>
      </c>
      <c r="N509" s="37" t="s">
        <v>454</v>
      </c>
      <c r="O509" s="37" t="s">
        <v>524</v>
      </c>
      <c r="P509" s="37" t="s">
        <v>525</v>
      </c>
    </row>
    <row r="510" spans="2:16">
      <c r="B510" s="40"/>
      <c r="C510" s="36"/>
      <c r="D510" s="37"/>
      <c r="E510" s="37"/>
      <c r="F510" s="37"/>
      <c r="G510" s="38"/>
      <c r="H510" s="39"/>
      <c r="I510" s="45"/>
      <c r="J510" s="37"/>
      <c r="K510" s="37" t="s">
        <v>457</v>
      </c>
      <c r="L510" s="37" t="s">
        <v>464</v>
      </c>
      <c r="M510" s="37" t="s">
        <v>1242</v>
      </c>
      <c r="N510" s="37" t="s">
        <v>491</v>
      </c>
      <c r="O510" s="37" t="s">
        <v>1243</v>
      </c>
      <c r="P510" s="37"/>
    </row>
    <row r="511" spans="2:16">
      <c r="B511" s="40"/>
      <c r="C511" s="36"/>
      <c r="D511" s="37"/>
      <c r="E511" s="37"/>
      <c r="F511" s="37"/>
      <c r="G511" s="38"/>
      <c r="H511" s="39"/>
      <c r="I511" s="45"/>
      <c r="J511" s="37"/>
      <c r="K511" s="37" t="s">
        <v>457</v>
      </c>
      <c r="L511" s="37" t="s">
        <v>474</v>
      </c>
      <c r="M511" s="37" t="s">
        <v>1244</v>
      </c>
      <c r="N511" s="37" t="s">
        <v>491</v>
      </c>
      <c r="O511" s="37" t="s">
        <v>1245</v>
      </c>
      <c r="P511" s="37"/>
    </row>
    <row r="512" spans="2:16">
      <c r="B512" s="40"/>
      <c r="C512" s="36"/>
      <c r="D512" s="37"/>
      <c r="E512" s="37"/>
      <c r="F512" s="37"/>
      <c r="G512" s="38"/>
      <c r="H512" s="39"/>
      <c r="I512" s="45"/>
      <c r="J512" s="37"/>
      <c r="K512" s="37" t="s">
        <v>451</v>
      </c>
      <c r="L512" s="37" t="s">
        <v>452</v>
      </c>
      <c r="M512" s="37" t="s">
        <v>1246</v>
      </c>
      <c r="N512" s="37" t="s">
        <v>491</v>
      </c>
      <c r="O512" s="37" t="s">
        <v>492</v>
      </c>
      <c r="P512" s="37"/>
    </row>
    <row r="513" spans="2:16">
      <c r="B513" s="40"/>
      <c r="C513" s="36"/>
      <c r="D513" s="37"/>
      <c r="E513" s="37"/>
      <c r="F513" s="37"/>
      <c r="G513" s="38"/>
      <c r="H513" s="39"/>
      <c r="I513" s="45"/>
      <c r="J513" s="37"/>
      <c r="K513" s="37" t="s">
        <v>451</v>
      </c>
      <c r="L513" s="37" t="s">
        <v>452</v>
      </c>
      <c r="M513" s="37" t="s">
        <v>1247</v>
      </c>
      <c r="N513" s="37" t="s">
        <v>491</v>
      </c>
      <c r="O513" s="37" t="s">
        <v>1248</v>
      </c>
      <c r="P513" s="37"/>
    </row>
    <row r="514" ht="22.5" spans="2:16">
      <c r="B514" s="40"/>
      <c r="C514" s="36"/>
      <c r="D514" s="37"/>
      <c r="E514" s="37"/>
      <c r="F514" s="37"/>
      <c r="G514" s="38"/>
      <c r="H514" s="39"/>
      <c r="I514" s="45"/>
      <c r="J514" s="37"/>
      <c r="K514" s="37" t="s">
        <v>484</v>
      </c>
      <c r="L514" s="37" t="s">
        <v>485</v>
      </c>
      <c r="M514" s="37" t="s">
        <v>532</v>
      </c>
      <c r="N514" s="37" t="s">
        <v>472</v>
      </c>
      <c r="O514" s="37" t="s">
        <v>503</v>
      </c>
      <c r="P514" s="37" t="s">
        <v>456</v>
      </c>
    </row>
    <row r="515" spans="2:16">
      <c r="B515" s="40"/>
      <c r="C515" s="36"/>
      <c r="D515" s="37"/>
      <c r="E515" s="37"/>
      <c r="F515" s="37"/>
      <c r="G515" s="38"/>
      <c r="H515" s="39"/>
      <c r="I515" s="45"/>
      <c r="J515" s="37"/>
      <c r="K515" s="37" t="s">
        <v>478</v>
      </c>
      <c r="L515" s="37" t="s">
        <v>479</v>
      </c>
      <c r="M515" s="37" t="s">
        <v>494</v>
      </c>
      <c r="N515" s="37" t="s">
        <v>454</v>
      </c>
      <c r="O515" s="37" t="s">
        <v>1249</v>
      </c>
      <c r="P515" s="37" t="s">
        <v>482</v>
      </c>
    </row>
    <row r="516" ht="22.5" spans="2:16">
      <c r="B516" s="40"/>
      <c r="C516" s="36" t="s">
        <v>1250</v>
      </c>
      <c r="D516" s="37" t="s">
        <v>448</v>
      </c>
      <c r="E516" s="37"/>
      <c r="F516" s="37"/>
      <c r="G516" s="38">
        <v>14.4</v>
      </c>
      <c r="H516" s="39" t="s">
        <v>1251</v>
      </c>
      <c r="I516" s="45"/>
      <c r="J516" s="37" t="s">
        <v>1252</v>
      </c>
      <c r="K516" s="37" t="s">
        <v>484</v>
      </c>
      <c r="L516" s="37" t="s">
        <v>485</v>
      </c>
      <c r="M516" s="37" t="s">
        <v>532</v>
      </c>
      <c r="N516" s="37" t="s">
        <v>472</v>
      </c>
      <c r="O516" s="37" t="s">
        <v>503</v>
      </c>
      <c r="P516" s="37" t="s">
        <v>456</v>
      </c>
    </row>
    <row r="517" ht="22.5" spans="2:16">
      <c r="B517" s="40"/>
      <c r="C517" s="36"/>
      <c r="D517" s="37"/>
      <c r="E517" s="37"/>
      <c r="F517" s="37"/>
      <c r="G517" s="38"/>
      <c r="H517" s="39"/>
      <c r="I517" s="45"/>
      <c r="J517" s="37"/>
      <c r="K517" s="37" t="s">
        <v>457</v>
      </c>
      <c r="L517" s="37" t="s">
        <v>474</v>
      </c>
      <c r="M517" s="37" t="s">
        <v>1253</v>
      </c>
      <c r="N517" s="37" t="s">
        <v>491</v>
      </c>
      <c r="O517" s="37" t="s">
        <v>1254</v>
      </c>
      <c r="P517" s="37"/>
    </row>
    <row r="518" spans="2:16">
      <c r="B518" s="40"/>
      <c r="C518" s="36"/>
      <c r="D518" s="37"/>
      <c r="E518" s="37"/>
      <c r="F518" s="37"/>
      <c r="G518" s="38"/>
      <c r="H518" s="39"/>
      <c r="I518" s="45"/>
      <c r="J518" s="37"/>
      <c r="K518" s="37" t="s">
        <v>457</v>
      </c>
      <c r="L518" s="37" t="s">
        <v>458</v>
      </c>
      <c r="M518" s="37" t="s">
        <v>1255</v>
      </c>
      <c r="N518" s="37" t="s">
        <v>454</v>
      </c>
      <c r="O518" s="37" t="s">
        <v>983</v>
      </c>
      <c r="P518" s="37" t="s">
        <v>525</v>
      </c>
    </row>
    <row r="519" spans="2:16">
      <c r="B519" s="40"/>
      <c r="C519" s="36"/>
      <c r="D519" s="37"/>
      <c r="E519" s="37"/>
      <c r="F519" s="37"/>
      <c r="G519" s="38"/>
      <c r="H519" s="39"/>
      <c r="I519" s="45"/>
      <c r="J519" s="37"/>
      <c r="K519" s="37" t="s">
        <v>457</v>
      </c>
      <c r="L519" s="37" t="s">
        <v>458</v>
      </c>
      <c r="M519" s="37" t="s">
        <v>1256</v>
      </c>
      <c r="N519" s="37" t="s">
        <v>454</v>
      </c>
      <c r="O519" s="37" t="s">
        <v>476</v>
      </c>
      <c r="P519" s="37" t="s">
        <v>477</v>
      </c>
    </row>
    <row r="520" ht="22.5" spans="2:16">
      <c r="B520" s="40"/>
      <c r="C520" s="36"/>
      <c r="D520" s="37"/>
      <c r="E520" s="37"/>
      <c r="F520" s="37"/>
      <c r="G520" s="38"/>
      <c r="H520" s="39"/>
      <c r="I520" s="45"/>
      <c r="J520" s="37"/>
      <c r="K520" s="37" t="s">
        <v>457</v>
      </c>
      <c r="L520" s="37" t="s">
        <v>464</v>
      </c>
      <c r="M520" s="37" t="s">
        <v>540</v>
      </c>
      <c r="N520" s="37" t="s">
        <v>491</v>
      </c>
      <c r="O520" s="37" t="s">
        <v>555</v>
      </c>
      <c r="P520" s="37"/>
    </row>
    <row r="521" spans="2:16">
      <c r="B521" s="40"/>
      <c r="C521" s="36"/>
      <c r="D521" s="37"/>
      <c r="E521" s="37"/>
      <c r="F521" s="37"/>
      <c r="G521" s="38"/>
      <c r="H521" s="39"/>
      <c r="I521" s="45"/>
      <c r="J521" s="37"/>
      <c r="K521" s="37" t="s">
        <v>478</v>
      </c>
      <c r="L521" s="37" t="s">
        <v>479</v>
      </c>
      <c r="M521" s="37" t="s">
        <v>1257</v>
      </c>
      <c r="N521" s="37" t="s">
        <v>454</v>
      </c>
      <c r="O521" s="37" t="s">
        <v>1258</v>
      </c>
      <c r="P521" s="37" t="s">
        <v>482</v>
      </c>
    </row>
    <row r="522" spans="2:16">
      <c r="B522" s="40"/>
      <c r="C522" s="36"/>
      <c r="D522" s="37"/>
      <c r="E522" s="37"/>
      <c r="F522" s="37"/>
      <c r="G522" s="38"/>
      <c r="H522" s="39"/>
      <c r="I522" s="45"/>
      <c r="J522" s="37"/>
      <c r="K522" s="37" t="s">
        <v>451</v>
      </c>
      <c r="L522" s="37" t="s">
        <v>452</v>
      </c>
      <c r="M522" s="37" t="s">
        <v>1247</v>
      </c>
      <c r="N522" s="37" t="s">
        <v>491</v>
      </c>
      <c r="O522" s="37" t="s">
        <v>1248</v>
      </c>
      <c r="P522" s="37"/>
    </row>
    <row r="523" spans="2:16">
      <c r="B523" s="40"/>
      <c r="C523" s="36"/>
      <c r="D523" s="37"/>
      <c r="E523" s="37"/>
      <c r="F523" s="37"/>
      <c r="G523" s="38"/>
      <c r="H523" s="39"/>
      <c r="I523" s="45"/>
      <c r="J523" s="37"/>
      <c r="K523" s="37" t="s">
        <v>451</v>
      </c>
      <c r="L523" s="37" t="s">
        <v>452</v>
      </c>
      <c r="M523" s="37" t="s">
        <v>1246</v>
      </c>
      <c r="N523" s="37" t="s">
        <v>491</v>
      </c>
      <c r="O523" s="37" t="s">
        <v>492</v>
      </c>
      <c r="P523" s="37"/>
    </row>
    <row r="524" spans="2:16">
      <c r="B524" s="40"/>
      <c r="C524" s="36" t="s">
        <v>1259</v>
      </c>
      <c r="D524" s="37" t="s">
        <v>448</v>
      </c>
      <c r="E524" s="37"/>
      <c r="F524" s="37"/>
      <c r="G524" s="38">
        <v>7.5</v>
      </c>
      <c r="H524" s="39" t="s">
        <v>417</v>
      </c>
      <c r="I524" s="45"/>
      <c r="J524" s="37" t="s">
        <v>1260</v>
      </c>
      <c r="K524" s="37" t="s">
        <v>457</v>
      </c>
      <c r="L524" s="37" t="s">
        <v>464</v>
      </c>
      <c r="M524" s="37" t="s">
        <v>1261</v>
      </c>
      <c r="N524" s="37" t="s">
        <v>454</v>
      </c>
      <c r="O524" s="37" t="s">
        <v>455</v>
      </c>
      <c r="P524" s="37" t="s">
        <v>456</v>
      </c>
    </row>
    <row r="525" spans="2:16">
      <c r="B525" s="40"/>
      <c r="C525" s="36"/>
      <c r="D525" s="37"/>
      <c r="E525" s="37"/>
      <c r="F525" s="37"/>
      <c r="G525" s="38"/>
      <c r="H525" s="39"/>
      <c r="I525" s="45"/>
      <c r="J525" s="37"/>
      <c r="K525" s="37" t="s">
        <v>457</v>
      </c>
      <c r="L525" s="37" t="s">
        <v>464</v>
      </c>
      <c r="M525" s="37" t="s">
        <v>1262</v>
      </c>
      <c r="N525" s="37" t="s">
        <v>454</v>
      </c>
      <c r="O525" s="37" t="s">
        <v>455</v>
      </c>
      <c r="P525" s="37" t="s">
        <v>456</v>
      </c>
    </row>
    <row r="526" spans="2:16">
      <c r="B526" s="40"/>
      <c r="C526" s="36"/>
      <c r="D526" s="37"/>
      <c r="E526" s="37"/>
      <c r="F526" s="37"/>
      <c r="G526" s="38"/>
      <c r="H526" s="39"/>
      <c r="I526" s="45"/>
      <c r="J526" s="37"/>
      <c r="K526" s="37" t="s">
        <v>457</v>
      </c>
      <c r="L526" s="37" t="s">
        <v>464</v>
      </c>
      <c r="M526" s="37" t="s">
        <v>1263</v>
      </c>
      <c r="N526" s="37" t="s">
        <v>454</v>
      </c>
      <c r="O526" s="37" t="s">
        <v>455</v>
      </c>
      <c r="P526" s="37" t="s">
        <v>456</v>
      </c>
    </row>
    <row r="527" spans="2:16">
      <c r="B527" s="40"/>
      <c r="C527" s="36"/>
      <c r="D527" s="37"/>
      <c r="E527" s="37"/>
      <c r="F527" s="37"/>
      <c r="G527" s="38"/>
      <c r="H527" s="39"/>
      <c r="I527" s="45"/>
      <c r="J527" s="37"/>
      <c r="K527" s="37" t="s">
        <v>457</v>
      </c>
      <c r="L527" s="37" t="s">
        <v>458</v>
      </c>
      <c r="M527" s="37" t="s">
        <v>1264</v>
      </c>
      <c r="N527" s="37" t="s">
        <v>454</v>
      </c>
      <c r="O527" s="37" t="s">
        <v>717</v>
      </c>
      <c r="P527" s="37" t="s">
        <v>499</v>
      </c>
    </row>
    <row r="528" spans="2:16">
      <c r="B528" s="40"/>
      <c r="C528" s="36"/>
      <c r="D528" s="37"/>
      <c r="E528" s="37"/>
      <c r="F528" s="37"/>
      <c r="G528" s="38"/>
      <c r="H528" s="39"/>
      <c r="I528" s="45"/>
      <c r="J528" s="37"/>
      <c r="K528" s="37" t="s">
        <v>457</v>
      </c>
      <c r="L528" s="37" t="s">
        <v>458</v>
      </c>
      <c r="M528" s="37" t="s">
        <v>1265</v>
      </c>
      <c r="N528" s="37" t="s">
        <v>454</v>
      </c>
      <c r="O528" s="37" t="s">
        <v>835</v>
      </c>
      <c r="P528" s="37" t="s">
        <v>462</v>
      </c>
    </row>
    <row r="529" spans="2:16">
      <c r="B529" s="40"/>
      <c r="C529" s="36"/>
      <c r="D529" s="37"/>
      <c r="E529" s="37"/>
      <c r="F529" s="37"/>
      <c r="G529" s="38"/>
      <c r="H529" s="39"/>
      <c r="I529" s="45"/>
      <c r="J529" s="37"/>
      <c r="K529" s="37" t="s">
        <v>457</v>
      </c>
      <c r="L529" s="37" t="s">
        <v>474</v>
      </c>
      <c r="M529" s="37" t="s">
        <v>1266</v>
      </c>
      <c r="N529" s="37" t="s">
        <v>491</v>
      </c>
      <c r="O529" s="37" t="s">
        <v>1267</v>
      </c>
      <c r="P529" s="37"/>
    </row>
    <row r="530" spans="2:16">
      <c r="B530" s="40"/>
      <c r="C530" s="36"/>
      <c r="D530" s="37"/>
      <c r="E530" s="37"/>
      <c r="F530" s="37"/>
      <c r="G530" s="38"/>
      <c r="H530" s="39"/>
      <c r="I530" s="45"/>
      <c r="J530" s="37"/>
      <c r="K530" s="37" t="s">
        <v>478</v>
      </c>
      <c r="L530" s="37" t="s">
        <v>479</v>
      </c>
      <c r="M530" s="37" t="s">
        <v>578</v>
      </c>
      <c r="N530" s="37" t="s">
        <v>454</v>
      </c>
      <c r="O530" s="37" t="s">
        <v>608</v>
      </c>
      <c r="P530" s="37" t="s">
        <v>531</v>
      </c>
    </row>
    <row r="531" ht="22.5" spans="2:16">
      <c r="B531" s="40"/>
      <c r="C531" s="36"/>
      <c r="D531" s="37"/>
      <c r="E531" s="37"/>
      <c r="F531" s="37"/>
      <c r="G531" s="38"/>
      <c r="H531" s="39"/>
      <c r="I531" s="45"/>
      <c r="J531" s="37"/>
      <c r="K531" s="37" t="s">
        <v>484</v>
      </c>
      <c r="L531" s="37" t="s">
        <v>485</v>
      </c>
      <c r="M531" s="37" t="s">
        <v>1268</v>
      </c>
      <c r="N531" s="37" t="s">
        <v>454</v>
      </c>
      <c r="O531" s="37" t="s">
        <v>455</v>
      </c>
      <c r="P531" s="37" t="s">
        <v>456</v>
      </c>
    </row>
    <row r="532" ht="22.5" spans="2:16">
      <c r="B532" s="40"/>
      <c r="C532" s="36"/>
      <c r="D532" s="37"/>
      <c r="E532" s="37"/>
      <c r="F532" s="37"/>
      <c r="G532" s="38"/>
      <c r="H532" s="39"/>
      <c r="I532" s="45"/>
      <c r="J532" s="37"/>
      <c r="K532" s="37" t="s">
        <v>451</v>
      </c>
      <c r="L532" s="37" t="s">
        <v>452</v>
      </c>
      <c r="M532" s="37" t="s">
        <v>1269</v>
      </c>
      <c r="N532" s="37" t="s">
        <v>491</v>
      </c>
      <c r="O532" s="37" t="s">
        <v>492</v>
      </c>
      <c r="P532" s="37"/>
    </row>
    <row r="533" spans="2:16">
      <c r="B533" s="40"/>
      <c r="C533" s="36" t="s">
        <v>1270</v>
      </c>
      <c r="D533" s="37" t="s">
        <v>448</v>
      </c>
      <c r="E533" s="37"/>
      <c r="F533" s="37"/>
      <c r="G533" s="38">
        <v>15</v>
      </c>
      <c r="H533" s="39" t="s">
        <v>353</v>
      </c>
      <c r="I533" s="45"/>
      <c r="J533" s="37" t="s">
        <v>1271</v>
      </c>
      <c r="K533" s="37" t="s">
        <v>451</v>
      </c>
      <c r="L533" s="37" t="s">
        <v>452</v>
      </c>
      <c r="M533" s="37" t="s">
        <v>738</v>
      </c>
      <c r="N533" s="37" t="s">
        <v>491</v>
      </c>
      <c r="O533" s="37" t="s">
        <v>492</v>
      </c>
      <c r="P533" s="37"/>
    </row>
    <row r="534" spans="2:16">
      <c r="B534" s="40"/>
      <c r="C534" s="36"/>
      <c r="D534" s="37"/>
      <c r="E534" s="37"/>
      <c r="F534" s="37"/>
      <c r="G534" s="38"/>
      <c r="H534" s="39"/>
      <c r="I534" s="45"/>
      <c r="J534" s="37"/>
      <c r="K534" s="37" t="s">
        <v>451</v>
      </c>
      <c r="L534" s="37" t="s">
        <v>510</v>
      </c>
      <c r="M534" s="37" t="s">
        <v>1272</v>
      </c>
      <c r="N534" s="37" t="s">
        <v>491</v>
      </c>
      <c r="O534" s="37" t="s">
        <v>492</v>
      </c>
      <c r="P534" s="37"/>
    </row>
    <row r="535" spans="2:16">
      <c r="B535" s="40"/>
      <c r="C535" s="36"/>
      <c r="D535" s="37"/>
      <c r="E535" s="37"/>
      <c r="F535" s="37"/>
      <c r="G535" s="38"/>
      <c r="H535" s="39"/>
      <c r="I535" s="45"/>
      <c r="J535" s="37"/>
      <c r="K535" s="37" t="s">
        <v>478</v>
      </c>
      <c r="L535" s="37" t="s">
        <v>479</v>
      </c>
      <c r="M535" s="37" t="s">
        <v>494</v>
      </c>
      <c r="N535" s="37" t="s">
        <v>454</v>
      </c>
      <c r="O535" s="37" t="s">
        <v>1273</v>
      </c>
      <c r="P535" s="37" t="s">
        <v>482</v>
      </c>
    </row>
    <row r="536" ht="22.5" spans="2:16">
      <c r="B536" s="40"/>
      <c r="C536" s="36"/>
      <c r="D536" s="37"/>
      <c r="E536" s="37"/>
      <c r="F536" s="37"/>
      <c r="G536" s="38"/>
      <c r="H536" s="39"/>
      <c r="I536" s="45"/>
      <c r="J536" s="37"/>
      <c r="K536" s="37" t="s">
        <v>484</v>
      </c>
      <c r="L536" s="37" t="s">
        <v>485</v>
      </c>
      <c r="M536" s="37" t="s">
        <v>1200</v>
      </c>
      <c r="N536" s="37" t="s">
        <v>472</v>
      </c>
      <c r="O536" s="37" t="s">
        <v>640</v>
      </c>
      <c r="P536" s="37" t="s">
        <v>456</v>
      </c>
    </row>
    <row r="537" ht="22.5" spans="2:16">
      <c r="B537" s="40"/>
      <c r="C537" s="36"/>
      <c r="D537" s="37"/>
      <c r="E537" s="37"/>
      <c r="F537" s="37"/>
      <c r="G537" s="38"/>
      <c r="H537" s="39"/>
      <c r="I537" s="45"/>
      <c r="J537" s="37"/>
      <c r="K537" s="37" t="s">
        <v>457</v>
      </c>
      <c r="L537" s="37" t="s">
        <v>474</v>
      </c>
      <c r="M537" s="37" t="s">
        <v>1274</v>
      </c>
      <c r="N537" s="37" t="s">
        <v>491</v>
      </c>
      <c r="O537" s="37" t="s">
        <v>1275</v>
      </c>
      <c r="P537" s="37"/>
    </row>
    <row r="538" spans="2:16">
      <c r="B538" s="40"/>
      <c r="C538" s="36"/>
      <c r="D538" s="37"/>
      <c r="E538" s="37"/>
      <c r="F538" s="37"/>
      <c r="G538" s="38"/>
      <c r="H538" s="39"/>
      <c r="I538" s="45"/>
      <c r="J538" s="37"/>
      <c r="K538" s="37" t="s">
        <v>457</v>
      </c>
      <c r="L538" s="37" t="s">
        <v>464</v>
      </c>
      <c r="M538" s="37" t="s">
        <v>1276</v>
      </c>
      <c r="N538" s="37" t="s">
        <v>454</v>
      </c>
      <c r="O538" s="37" t="s">
        <v>539</v>
      </c>
      <c r="P538" s="37" t="s">
        <v>1277</v>
      </c>
    </row>
    <row r="539" ht="33.75" spans="2:16">
      <c r="B539" s="40"/>
      <c r="C539" s="36"/>
      <c r="D539" s="37"/>
      <c r="E539" s="37"/>
      <c r="F539" s="37"/>
      <c r="G539" s="38"/>
      <c r="H539" s="39"/>
      <c r="I539" s="45"/>
      <c r="J539" s="37"/>
      <c r="K539" s="37" t="s">
        <v>457</v>
      </c>
      <c r="L539" s="37" t="s">
        <v>458</v>
      </c>
      <c r="M539" s="37" t="s">
        <v>1278</v>
      </c>
      <c r="N539" s="37" t="s">
        <v>454</v>
      </c>
      <c r="O539" s="37" t="s">
        <v>567</v>
      </c>
      <c r="P539" s="37" t="s">
        <v>1279</v>
      </c>
    </row>
    <row r="540" ht="22.5" spans="2:16">
      <c r="B540" s="40"/>
      <c r="C540" s="36" t="s">
        <v>1280</v>
      </c>
      <c r="D540" s="37" t="s">
        <v>448</v>
      </c>
      <c r="E540" s="37"/>
      <c r="F540" s="37"/>
      <c r="G540" s="38">
        <v>20</v>
      </c>
      <c r="H540" s="39" t="s">
        <v>358</v>
      </c>
      <c r="I540" s="45"/>
      <c r="J540" s="37" t="s">
        <v>1281</v>
      </c>
      <c r="K540" s="37" t="s">
        <v>484</v>
      </c>
      <c r="L540" s="37" t="s">
        <v>485</v>
      </c>
      <c r="M540" s="37" t="s">
        <v>532</v>
      </c>
      <c r="N540" s="37" t="s">
        <v>472</v>
      </c>
      <c r="O540" s="37" t="s">
        <v>503</v>
      </c>
      <c r="P540" s="37" t="s">
        <v>456</v>
      </c>
    </row>
    <row r="541" spans="2:16">
      <c r="B541" s="40"/>
      <c r="C541" s="36"/>
      <c r="D541" s="37"/>
      <c r="E541" s="37"/>
      <c r="F541" s="37"/>
      <c r="G541" s="38"/>
      <c r="H541" s="39"/>
      <c r="I541" s="45"/>
      <c r="J541" s="37"/>
      <c r="K541" s="37" t="s">
        <v>457</v>
      </c>
      <c r="L541" s="37" t="s">
        <v>474</v>
      </c>
      <c r="M541" s="37" t="s">
        <v>1282</v>
      </c>
      <c r="N541" s="37" t="s">
        <v>491</v>
      </c>
      <c r="O541" s="37" t="s">
        <v>1283</v>
      </c>
      <c r="P541" s="37"/>
    </row>
    <row r="542" spans="2:16">
      <c r="B542" s="40"/>
      <c r="C542" s="36"/>
      <c r="D542" s="37"/>
      <c r="E542" s="37"/>
      <c r="F542" s="37"/>
      <c r="G542" s="38"/>
      <c r="H542" s="39"/>
      <c r="I542" s="45"/>
      <c r="J542" s="37"/>
      <c r="K542" s="37" t="s">
        <v>457</v>
      </c>
      <c r="L542" s="37" t="s">
        <v>458</v>
      </c>
      <c r="M542" s="37" t="s">
        <v>1284</v>
      </c>
      <c r="N542" s="37" t="s">
        <v>472</v>
      </c>
      <c r="O542" s="37" t="s">
        <v>1285</v>
      </c>
      <c r="P542" s="37" t="s">
        <v>1286</v>
      </c>
    </row>
    <row r="543" spans="2:16">
      <c r="B543" s="40"/>
      <c r="C543" s="36"/>
      <c r="D543" s="37"/>
      <c r="E543" s="37"/>
      <c r="F543" s="37"/>
      <c r="G543" s="38"/>
      <c r="H543" s="39"/>
      <c r="I543" s="45"/>
      <c r="J543" s="37"/>
      <c r="K543" s="37" t="s">
        <v>457</v>
      </c>
      <c r="L543" s="37" t="s">
        <v>464</v>
      </c>
      <c r="M543" s="37" t="s">
        <v>1202</v>
      </c>
      <c r="N543" s="37" t="s">
        <v>491</v>
      </c>
      <c r="O543" s="37" t="s">
        <v>455</v>
      </c>
      <c r="P543" s="37" t="s">
        <v>456</v>
      </c>
    </row>
    <row r="544" spans="2:16">
      <c r="B544" s="40"/>
      <c r="C544" s="36"/>
      <c r="D544" s="37"/>
      <c r="E544" s="37"/>
      <c r="F544" s="37"/>
      <c r="G544" s="38"/>
      <c r="H544" s="39"/>
      <c r="I544" s="45"/>
      <c r="J544" s="37"/>
      <c r="K544" s="37" t="s">
        <v>451</v>
      </c>
      <c r="L544" s="37" t="s">
        <v>452</v>
      </c>
      <c r="M544" s="37" t="s">
        <v>1287</v>
      </c>
      <c r="N544" s="37" t="s">
        <v>491</v>
      </c>
      <c r="O544" s="37" t="s">
        <v>632</v>
      </c>
      <c r="P544" s="37"/>
    </row>
    <row r="545" spans="2:16">
      <c r="B545" s="40"/>
      <c r="C545" s="36"/>
      <c r="D545" s="37"/>
      <c r="E545" s="37"/>
      <c r="F545" s="37"/>
      <c r="G545" s="38"/>
      <c r="H545" s="39"/>
      <c r="I545" s="45"/>
      <c r="J545" s="37"/>
      <c r="K545" s="37" t="s">
        <v>478</v>
      </c>
      <c r="L545" s="37" t="s">
        <v>479</v>
      </c>
      <c r="M545" s="37" t="s">
        <v>494</v>
      </c>
      <c r="N545" s="37" t="s">
        <v>460</v>
      </c>
      <c r="O545" s="37" t="s">
        <v>845</v>
      </c>
      <c r="P545" s="37" t="s">
        <v>531</v>
      </c>
    </row>
    <row r="546" spans="2:16">
      <c r="B546" s="40"/>
      <c r="C546" s="36" t="s">
        <v>1288</v>
      </c>
      <c r="D546" s="37" t="s">
        <v>448</v>
      </c>
      <c r="E546" s="37"/>
      <c r="F546" s="37"/>
      <c r="G546" s="38">
        <v>3</v>
      </c>
      <c r="H546" s="39" t="s">
        <v>362</v>
      </c>
      <c r="I546" s="45"/>
      <c r="J546" s="37" t="s">
        <v>1289</v>
      </c>
      <c r="K546" s="37" t="s">
        <v>478</v>
      </c>
      <c r="L546" s="37" t="s">
        <v>479</v>
      </c>
      <c r="M546" s="37" t="s">
        <v>578</v>
      </c>
      <c r="N546" s="37" t="s">
        <v>454</v>
      </c>
      <c r="O546" s="37" t="s">
        <v>983</v>
      </c>
      <c r="P546" s="37" t="s">
        <v>531</v>
      </c>
    </row>
    <row r="547" spans="2:16">
      <c r="B547" s="40"/>
      <c r="C547" s="36"/>
      <c r="D547" s="37"/>
      <c r="E547" s="37"/>
      <c r="F547" s="37"/>
      <c r="G547" s="38"/>
      <c r="H547" s="39"/>
      <c r="I547" s="45"/>
      <c r="J547" s="37"/>
      <c r="K547" s="37" t="s">
        <v>457</v>
      </c>
      <c r="L547" s="37" t="s">
        <v>474</v>
      </c>
      <c r="M547" s="37" t="s">
        <v>1290</v>
      </c>
      <c r="N547" s="37" t="s">
        <v>491</v>
      </c>
      <c r="O547" s="37" t="s">
        <v>1267</v>
      </c>
      <c r="P547" s="37"/>
    </row>
    <row r="548" ht="22.5" spans="2:16">
      <c r="B548" s="40"/>
      <c r="C548" s="36"/>
      <c r="D548" s="37"/>
      <c r="E548" s="37"/>
      <c r="F548" s="37"/>
      <c r="G548" s="38"/>
      <c r="H548" s="39"/>
      <c r="I548" s="45"/>
      <c r="J548" s="37"/>
      <c r="K548" s="37" t="s">
        <v>457</v>
      </c>
      <c r="L548" s="37" t="s">
        <v>464</v>
      </c>
      <c r="M548" s="37" t="s">
        <v>1291</v>
      </c>
      <c r="N548" s="37" t="s">
        <v>454</v>
      </c>
      <c r="O548" s="37" t="s">
        <v>455</v>
      </c>
      <c r="P548" s="37" t="s">
        <v>456</v>
      </c>
    </row>
    <row r="549" spans="2:16">
      <c r="B549" s="40"/>
      <c r="C549" s="36"/>
      <c r="D549" s="37"/>
      <c r="E549" s="37"/>
      <c r="F549" s="37"/>
      <c r="G549" s="38"/>
      <c r="H549" s="39"/>
      <c r="I549" s="45"/>
      <c r="J549" s="37"/>
      <c r="K549" s="37" t="s">
        <v>457</v>
      </c>
      <c r="L549" s="37" t="s">
        <v>464</v>
      </c>
      <c r="M549" s="37" t="s">
        <v>1292</v>
      </c>
      <c r="N549" s="37" t="s">
        <v>454</v>
      </c>
      <c r="O549" s="37" t="s">
        <v>455</v>
      </c>
      <c r="P549" s="37" t="s">
        <v>456</v>
      </c>
    </row>
    <row r="550" spans="2:16">
      <c r="B550" s="40"/>
      <c r="C550" s="36"/>
      <c r="D550" s="37"/>
      <c r="E550" s="37"/>
      <c r="F550" s="37"/>
      <c r="G550" s="38"/>
      <c r="H550" s="39"/>
      <c r="I550" s="45"/>
      <c r="J550" s="37"/>
      <c r="K550" s="37" t="s">
        <v>457</v>
      </c>
      <c r="L550" s="37" t="s">
        <v>458</v>
      </c>
      <c r="M550" s="37" t="s">
        <v>1293</v>
      </c>
      <c r="N550" s="37" t="s">
        <v>454</v>
      </c>
      <c r="O550" s="37" t="s">
        <v>539</v>
      </c>
      <c r="P550" s="37" t="s">
        <v>736</v>
      </c>
    </row>
    <row r="551" ht="22.5" spans="2:16">
      <c r="B551" s="40"/>
      <c r="C551" s="36"/>
      <c r="D551" s="37"/>
      <c r="E551" s="37"/>
      <c r="F551" s="37"/>
      <c r="G551" s="38"/>
      <c r="H551" s="39"/>
      <c r="I551" s="45"/>
      <c r="J551" s="37"/>
      <c r="K551" s="37" t="s">
        <v>457</v>
      </c>
      <c r="L551" s="37" t="s">
        <v>458</v>
      </c>
      <c r="M551" s="37" t="s">
        <v>1294</v>
      </c>
      <c r="N551" s="37" t="s">
        <v>454</v>
      </c>
      <c r="O551" s="37" t="s">
        <v>567</v>
      </c>
      <c r="P551" s="37" t="s">
        <v>525</v>
      </c>
    </row>
    <row r="552" ht="22.5" spans="2:16">
      <c r="B552" s="40"/>
      <c r="C552" s="36"/>
      <c r="D552" s="37"/>
      <c r="E552" s="37"/>
      <c r="F552" s="37"/>
      <c r="G552" s="38"/>
      <c r="H552" s="39"/>
      <c r="I552" s="45"/>
      <c r="J552" s="37"/>
      <c r="K552" s="37" t="s">
        <v>484</v>
      </c>
      <c r="L552" s="37" t="s">
        <v>485</v>
      </c>
      <c r="M552" s="37" t="s">
        <v>1295</v>
      </c>
      <c r="N552" s="37" t="s">
        <v>454</v>
      </c>
      <c r="O552" s="37" t="s">
        <v>455</v>
      </c>
      <c r="P552" s="37" t="s">
        <v>456</v>
      </c>
    </row>
    <row r="553" spans="2:16">
      <c r="B553" s="40"/>
      <c r="C553" s="36"/>
      <c r="D553" s="37"/>
      <c r="E553" s="37"/>
      <c r="F553" s="37"/>
      <c r="G553" s="38"/>
      <c r="H553" s="39"/>
      <c r="I553" s="45"/>
      <c r="J553" s="37"/>
      <c r="K553" s="37" t="s">
        <v>451</v>
      </c>
      <c r="L553" s="37" t="s">
        <v>452</v>
      </c>
      <c r="M553" s="37" t="s">
        <v>1296</v>
      </c>
      <c r="N553" s="37" t="s">
        <v>491</v>
      </c>
      <c r="O553" s="37" t="s">
        <v>492</v>
      </c>
      <c r="P553" s="37"/>
    </row>
    <row r="554" ht="22.5" spans="2:16">
      <c r="B554" s="40"/>
      <c r="C554" s="36"/>
      <c r="D554" s="37"/>
      <c r="E554" s="37"/>
      <c r="F554" s="37"/>
      <c r="G554" s="38"/>
      <c r="H554" s="39"/>
      <c r="I554" s="45"/>
      <c r="J554" s="37"/>
      <c r="K554" s="37" t="s">
        <v>451</v>
      </c>
      <c r="L554" s="37" t="s">
        <v>452</v>
      </c>
      <c r="M554" s="37" t="s">
        <v>1297</v>
      </c>
      <c r="N554" s="37" t="s">
        <v>491</v>
      </c>
      <c r="O554" s="37" t="s">
        <v>492</v>
      </c>
      <c r="P554" s="37"/>
    </row>
    <row r="555" spans="2:16">
      <c r="B555" s="40"/>
      <c r="C555" s="36" t="s">
        <v>1298</v>
      </c>
      <c r="D555" s="37" t="s">
        <v>448</v>
      </c>
      <c r="E555" s="37"/>
      <c r="F555" s="37"/>
      <c r="G555" s="38">
        <v>28.5</v>
      </c>
      <c r="H555" s="39" t="s">
        <v>1299</v>
      </c>
      <c r="I555" s="45"/>
      <c r="J555" s="37" t="s">
        <v>1300</v>
      </c>
      <c r="K555" s="37" t="s">
        <v>457</v>
      </c>
      <c r="L555" s="37" t="s">
        <v>458</v>
      </c>
      <c r="M555" s="37" t="s">
        <v>1301</v>
      </c>
      <c r="N555" s="37" t="s">
        <v>454</v>
      </c>
      <c r="O555" s="37" t="s">
        <v>539</v>
      </c>
      <c r="P555" s="37" t="s">
        <v>525</v>
      </c>
    </row>
    <row r="556" spans="2:16">
      <c r="B556" s="40"/>
      <c r="C556" s="36"/>
      <c r="D556" s="37"/>
      <c r="E556" s="37"/>
      <c r="F556" s="37"/>
      <c r="G556" s="38"/>
      <c r="H556" s="39"/>
      <c r="I556" s="45"/>
      <c r="J556" s="37"/>
      <c r="K556" s="37" t="s">
        <v>457</v>
      </c>
      <c r="L556" s="37" t="s">
        <v>464</v>
      </c>
      <c r="M556" s="37" t="s">
        <v>1302</v>
      </c>
      <c r="N556" s="37" t="s">
        <v>491</v>
      </c>
      <c r="O556" s="37" t="s">
        <v>1303</v>
      </c>
      <c r="P556" s="37"/>
    </row>
    <row r="557" spans="2:16">
      <c r="B557" s="40"/>
      <c r="C557" s="36"/>
      <c r="D557" s="37"/>
      <c r="E557" s="37"/>
      <c r="F557" s="37"/>
      <c r="G557" s="38"/>
      <c r="H557" s="39"/>
      <c r="I557" s="45"/>
      <c r="J557" s="37"/>
      <c r="K557" s="37" t="s">
        <v>457</v>
      </c>
      <c r="L557" s="37" t="s">
        <v>474</v>
      </c>
      <c r="M557" s="37" t="s">
        <v>832</v>
      </c>
      <c r="N557" s="37" t="s">
        <v>491</v>
      </c>
      <c r="O557" s="37" t="s">
        <v>1267</v>
      </c>
      <c r="P557" s="37"/>
    </row>
    <row r="558" spans="2:16">
      <c r="B558" s="40"/>
      <c r="C558" s="36"/>
      <c r="D558" s="37"/>
      <c r="E558" s="37"/>
      <c r="F558" s="37"/>
      <c r="G558" s="38"/>
      <c r="H558" s="39"/>
      <c r="I558" s="45"/>
      <c r="J558" s="37"/>
      <c r="K558" s="37" t="s">
        <v>451</v>
      </c>
      <c r="L558" s="37" t="s">
        <v>452</v>
      </c>
      <c r="M558" s="37" t="s">
        <v>1304</v>
      </c>
      <c r="N558" s="37" t="s">
        <v>491</v>
      </c>
      <c r="O558" s="37" t="s">
        <v>492</v>
      </c>
      <c r="P558" s="37"/>
    </row>
    <row r="559" ht="22.5" spans="2:16">
      <c r="B559" s="40"/>
      <c r="C559" s="36"/>
      <c r="D559" s="37"/>
      <c r="E559" s="37"/>
      <c r="F559" s="37"/>
      <c r="G559" s="38"/>
      <c r="H559" s="39"/>
      <c r="I559" s="45"/>
      <c r="J559" s="37"/>
      <c r="K559" s="37" t="s">
        <v>484</v>
      </c>
      <c r="L559" s="37" t="s">
        <v>485</v>
      </c>
      <c r="M559" s="37" t="s">
        <v>1305</v>
      </c>
      <c r="N559" s="37" t="s">
        <v>454</v>
      </c>
      <c r="O559" s="37" t="s">
        <v>455</v>
      </c>
      <c r="P559" s="37" t="s">
        <v>456</v>
      </c>
    </row>
    <row r="560" spans="2:16">
      <c r="B560" s="40"/>
      <c r="C560" s="36"/>
      <c r="D560" s="37"/>
      <c r="E560" s="37"/>
      <c r="F560" s="37"/>
      <c r="G560" s="38"/>
      <c r="H560" s="39"/>
      <c r="I560" s="45"/>
      <c r="J560" s="37"/>
      <c r="K560" s="37" t="s">
        <v>478</v>
      </c>
      <c r="L560" s="37" t="s">
        <v>479</v>
      </c>
      <c r="M560" s="37" t="s">
        <v>494</v>
      </c>
      <c r="N560" s="37" t="s">
        <v>454</v>
      </c>
      <c r="O560" s="37" t="s">
        <v>1306</v>
      </c>
      <c r="P560" s="37" t="s">
        <v>531</v>
      </c>
    </row>
    <row r="561" spans="2:16">
      <c r="B561" s="40"/>
      <c r="C561" s="36" t="s">
        <v>1307</v>
      </c>
      <c r="D561" s="37" t="s">
        <v>448</v>
      </c>
      <c r="E561" s="37"/>
      <c r="F561" s="37"/>
      <c r="G561" s="38">
        <v>1.5</v>
      </c>
      <c r="H561" s="39" t="s">
        <v>848</v>
      </c>
      <c r="I561" s="45"/>
      <c r="J561" s="37" t="s">
        <v>1308</v>
      </c>
      <c r="K561" s="37" t="s">
        <v>478</v>
      </c>
      <c r="L561" s="37" t="s">
        <v>479</v>
      </c>
      <c r="M561" s="37" t="s">
        <v>494</v>
      </c>
      <c r="N561" s="37" t="s">
        <v>460</v>
      </c>
      <c r="O561" s="37" t="s">
        <v>1062</v>
      </c>
      <c r="P561" s="37" t="s">
        <v>482</v>
      </c>
    </row>
    <row r="562" ht="22.5" spans="2:16">
      <c r="B562" s="40"/>
      <c r="C562" s="36"/>
      <c r="D562" s="37"/>
      <c r="E562" s="37"/>
      <c r="F562" s="37"/>
      <c r="G562" s="38"/>
      <c r="H562" s="39"/>
      <c r="I562" s="45"/>
      <c r="J562" s="37"/>
      <c r="K562" s="37" t="s">
        <v>484</v>
      </c>
      <c r="L562" s="37" t="s">
        <v>485</v>
      </c>
      <c r="M562" s="37" t="s">
        <v>1309</v>
      </c>
      <c r="N562" s="37" t="s">
        <v>472</v>
      </c>
      <c r="O562" s="37" t="s">
        <v>503</v>
      </c>
      <c r="P562" s="37" t="s">
        <v>456</v>
      </c>
    </row>
    <row r="563" spans="2:16">
      <c r="B563" s="40"/>
      <c r="C563" s="36"/>
      <c r="D563" s="37"/>
      <c r="E563" s="37"/>
      <c r="F563" s="37"/>
      <c r="G563" s="38"/>
      <c r="H563" s="39"/>
      <c r="I563" s="45"/>
      <c r="J563" s="37"/>
      <c r="K563" s="37" t="s">
        <v>457</v>
      </c>
      <c r="L563" s="37" t="s">
        <v>458</v>
      </c>
      <c r="M563" s="37" t="s">
        <v>1310</v>
      </c>
      <c r="N563" s="37" t="s">
        <v>454</v>
      </c>
      <c r="O563" s="37" t="s">
        <v>539</v>
      </c>
      <c r="P563" s="37" t="s">
        <v>462</v>
      </c>
    </row>
    <row r="564" spans="2:16">
      <c r="B564" s="40"/>
      <c r="C564" s="36"/>
      <c r="D564" s="37"/>
      <c r="E564" s="37"/>
      <c r="F564" s="37"/>
      <c r="G564" s="38"/>
      <c r="H564" s="39"/>
      <c r="I564" s="45"/>
      <c r="J564" s="37"/>
      <c r="K564" s="37" t="s">
        <v>457</v>
      </c>
      <c r="L564" s="37" t="s">
        <v>458</v>
      </c>
      <c r="M564" s="37" t="s">
        <v>1311</v>
      </c>
      <c r="N564" s="37" t="s">
        <v>454</v>
      </c>
      <c r="O564" s="37" t="s">
        <v>524</v>
      </c>
      <c r="P564" s="37" t="s">
        <v>462</v>
      </c>
    </row>
    <row r="565" spans="2:16">
      <c r="B565" s="40"/>
      <c r="C565" s="36"/>
      <c r="D565" s="37"/>
      <c r="E565" s="37"/>
      <c r="F565" s="37"/>
      <c r="G565" s="38"/>
      <c r="H565" s="39"/>
      <c r="I565" s="45"/>
      <c r="J565" s="37"/>
      <c r="K565" s="37" t="s">
        <v>457</v>
      </c>
      <c r="L565" s="37" t="s">
        <v>464</v>
      </c>
      <c r="M565" s="37" t="s">
        <v>1312</v>
      </c>
      <c r="N565" s="37" t="s">
        <v>491</v>
      </c>
      <c r="O565" s="37" t="s">
        <v>1313</v>
      </c>
      <c r="P565" s="37"/>
    </row>
    <row r="566" spans="2:16">
      <c r="B566" s="40"/>
      <c r="C566" s="36"/>
      <c r="D566" s="37"/>
      <c r="E566" s="37"/>
      <c r="F566" s="37"/>
      <c r="G566" s="38"/>
      <c r="H566" s="39"/>
      <c r="I566" s="45"/>
      <c r="J566" s="37"/>
      <c r="K566" s="37" t="s">
        <v>457</v>
      </c>
      <c r="L566" s="37" t="s">
        <v>474</v>
      </c>
      <c r="M566" s="37" t="s">
        <v>1314</v>
      </c>
      <c r="N566" s="37" t="s">
        <v>491</v>
      </c>
      <c r="O566" s="37" t="s">
        <v>1315</v>
      </c>
      <c r="P566" s="37"/>
    </row>
    <row r="567" spans="2:16">
      <c r="B567" s="40"/>
      <c r="C567" s="36"/>
      <c r="D567" s="37"/>
      <c r="E567" s="37"/>
      <c r="F567" s="37"/>
      <c r="G567" s="38"/>
      <c r="H567" s="39"/>
      <c r="I567" s="45"/>
      <c r="J567" s="37"/>
      <c r="K567" s="37" t="s">
        <v>457</v>
      </c>
      <c r="L567" s="37" t="s">
        <v>474</v>
      </c>
      <c r="M567" s="37" t="s">
        <v>1316</v>
      </c>
      <c r="N567" s="37" t="s">
        <v>491</v>
      </c>
      <c r="O567" s="37" t="s">
        <v>1317</v>
      </c>
      <c r="P567" s="37"/>
    </row>
    <row r="568" spans="2:16">
      <c r="B568" s="40"/>
      <c r="C568" s="36"/>
      <c r="D568" s="37"/>
      <c r="E568" s="37"/>
      <c r="F568" s="37"/>
      <c r="G568" s="38"/>
      <c r="H568" s="39"/>
      <c r="I568" s="45"/>
      <c r="J568" s="37"/>
      <c r="K568" s="37" t="s">
        <v>451</v>
      </c>
      <c r="L568" s="37" t="s">
        <v>452</v>
      </c>
      <c r="M568" s="37" t="s">
        <v>1318</v>
      </c>
      <c r="N568" s="37" t="s">
        <v>491</v>
      </c>
      <c r="O568" s="37" t="s">
        <v>1233</v>
      </c>
      <c r="P568" s="37"/>
    </row>
    <row r="569" ht="22.5" spans="2:16">
      <c r="B569" s="40"/>
      <c r="C569" s="36" t="s">
        <v>350</v>
      </c>
      <c r="D569" s="37" t="s">
        <v>448</v>
      </c>
      <c r="E569" s="37"/>
      <c r="F569" s="37"/>
      <c r="G569" s="38">
        <v>15</v>
      </c>
      <c r="H569" s="39" t="s">
        <v>353</v>
      </c>
      <c r="I569" s="45"/>
      <c r="J569" s="37" t="s">
        <v>1319</v>
      </c>
      <c r="K569" s="37" t="s">
        <v>484</v>
      </c>
      <c r="L569" s="37" t="s">
        <v>485</v>
      </c>
      <c r="M569" s="37" t="s">
        <v>720</v>
      </c>
      <c r="N569" s="37" t="s">
        <v>472</v>
      </c>
      <c r="O569" s="37" t="s">
        <v>503</v>
      </c>
      <c r="P569" s="37" t="s">
        <v>456</v>
      </c>
    </row>
    <row r="570" ht="22.5" spans="2:16">
      <c r="B570" s="40"/>
      <c r="C570" s="36"/>
      <c r="D570" s="37"/>
      <c r="E570" s="37"/>
      <c r="F570" s="37"/>
      <c r="G570" s="38"/>
      <c r="H570" s="39"/>
      <c r="I570" s="45"/>
      <c r="J570" s="37"/>
      <c r="K570" s="37" t="s">
        <v>457</v>
      </c>
      <c r="L570" s="37" t="s">
        <v>474</v>
      </c>
      <c r="M570" s="37" t="s">
        <v>1086</v>
      </c>
      <c r="N570" s="37" t="s">
        <v>454</v>
      </c>
      <c r="O570" s="37" t="s">
        <v>455</v>
      </c>
      <c r="P570" s="37" t="s">
        <v>456</v>
      </c>
    </row>
    <row r="571" spans="2:16">
      <c r="B571" s="40"/>
      <c r="C571" s="36"/>
      <c r="D571" s="37"/>
      <c r="E571" s="37"/>
      <c r="F571" s="37"/>
      <c r="G571" s="38"/>
      <c r="H571" s="39"/>
      <c r="I571" s="45"/>
      <c r="J571" s="37"/>
      <c r="K571" s="37" t="s">
        <v>457</v>
      </c>
      <c r="L571" s="37" t="s">
        <v>458</v>
      </c>
      <c r="M571" s="37" t="s">
        <v>1320</v>
      </c>
      <c r="N571" s="37" t="s">
        <v>454</v>
      </c>
      <c r="O571" s="37" t="s">
        <v>539</v>
      </c>
      <c r="P571" s="37" t="s">
        <v>525</v>
      </c>
    </row>
    <row r="572" spans="2:16">
      <c r="B572" s="40"/>
      <c r="C572" s="36"/>
      <c r="D572" s="37"/>
      <c r="E572" s="37"/>
      <c r="F572" s="37"/>
      <c r="G572" s="38"/>
      <c r="H572" s="39"/>
      <c r="I572" s="45"/>
      <c r="J572" s="37"/>
      <c r="K572" s="37" t="s">
        <v>457</v>
      </c>
      <c r="L572" s="37" t="s">
        <v>464</v>
      </c>
      <c r="M572" s="37" t="s">
        <v>580</v>
      </c>
      <c r="N572" s="37" t="s">
        <v>454</v>
      </c>
      <c r="O572" s="37" t="s">
        <v>833</v>
      </c>
      <c r="P572" s="37" t="s">
        <v>736</v>
      </c>
    </row>
    <row r="573" spans="2:16">
      <c r="B573" s="40"/>
      <c r="C573" s="36"/>
      <c r="D573" s="37"/>
      <c r="E573" s="37"/>
      <c r="F573" s="37"/>
      <c r="G573" s="38"/>
      <c r="H573" s="39"/>
      <c r="I573" s="45"/>
      <c r="J573" s="37"/>
      <c r="K573" s="37" t="s">
        <v>457</v>
      </c>
      <c r="L573" s="37" t="s">
        <v>464</v>
      </c>
      <c r="M573" s="37" t="s">
        <v>1321</v>
      </c>
      <c r="N573" s="37" t="s">
        <v>472</v>
      </c>
      <c r="O573" s="37" t="s">
        <v>1322</v>
      </c>
      <c r="P573" s="37" t="s">
        <v>499</v>
      </c>
    </row>
    <row r="574" spans="2:16">
      <c r="B574" s="40"/>
      <c r="C574" s="36"/>
      <c r="D574" s="37"/>
      <c r="E574" s="37"/>
      <c r="F574" s="37"/>
      <c r="G574" s="38"/>
      <c r="H574" s="39"/>
      <c r="I574" s="45"/>
      <c r="J574" s="37"/>
      <c r="K574" s="37" t="s">
        <v>478</v>
      </c>
      <c r="L574" s="37" t="s">
        <v>479</v>
      </c>
      <c r="M574" s="37" t="s">
        <v>494</v>
      </c>
      <c r="N574" s="37" t="s">
        <v>460</v>
      </c>
      <c r="O574" s="37" t="s">
        <v>1323</v>
      </c>
      <c r="P574" s="37" t="s">
        <v>496</v>
      </c>
    </row>
    <row r="575" ht="22.5" spans="2:16">
      <c r="B575" s="40"/>
      <c r="C575" s="36"/>
      <c r="D575" s="37"/>
      <c r="E575" s="37"/>
      <c r="F575" s="37"/>
      <c r="G575" s="38"/>
      <c r="H575" s="39"/>
      <c r="I575" s="45"/>
      <c r="J575" s="37"/>
      <c r="K575" s="37" t="s">
        <v>451</v>
      </c>
      <c r="L575" s="37" t="s">
        <v>452</v>
      </c>
      <c r="M575" s="37" t="s">
        <v>1324</v>
      </c>
      <c r="N575" s="37" t="s">
        <v>454</v>
      </c>
      <c r="O575" s="37" t="s">
        <v>1325</v>
      </c>
      <c r="P575" s="37" t="s">
        <v>456</v>
      </c>
    </row>
    <row r="576" spans="2:16">
      <c r="B576" s="40"/>
      <c r="C576" s="36" t="s">
        <v>1326</v>
      </c>
      <c r="D576" s="37" t="s">
        <v>448</v>
      </c>
      <c r="E576" s="37"/>
      <c r="F576" s="37"/>
      <c r="G576" s="38">
        <v>10.6258</v>
      </c>
      <c r="H576" s="39" t="s">
        <v>1327</v>
      </c>
      <c r="I576" s="45"/>
      <c r="J576" s="37" t="s">
        <v>1328</v>
      </c>
      <c r="K576" s="37" t="s">
        <v>457</v>
      </c>
      <c r="L576" s="37" t="s">
        <v>474</v>
      </c>
      <c r="M576" s="37" t="s">
        <v>1329</v>
      </c>
      <c r="N576" s="37" t="s">
        <v>491</v>
      </c>
      <c r="O576" s="37" t="s">
        <v>1330</v>
      </c>
      <c r="P576" s="37"/>
    </row>
    <row r="577" spans="2:16">
      <c r="B577" s="40"/>
      <c r="C577" s="36"/>
      <c r="D577" s="37"/>
      <c r="E577" s="37"/>
      <c r="F577" s="37"/>
      <c r="G577" s="38"/>
      <c r="H577" s="39"/>
      <c r="I577" s="45"/>
      <c r="J577" s="37"/>
      <c r="K577" s="37" t="s">
        <v>457</v>
      </c>
      <c r="L577" s="37" t="s">
        <v>474</v>
      </c>
      <c r="M577" s="37" t="s">
        <v>1331</v>
      </c>
      <c r="N577" s="37" t="s">
        <v>491</v>
      </c>
      <c r="O577" s="37" t="s">
        <v>1330</v>
      </c>
      <c r="P577" s="37"/>
    </row>
    <row r="578" spans="2:16">
      <c r="B578" s="40"/>
      <c r="C578" s="36"/>
      <c r="D578" s="37"/>
      <c r="E578" s="37"/>
      <c r="F578" s="37"/>
      <c r="G578" s="38"/>
      <c r="H578" s="39"/>
      <c r="I578" s="45"/>
      <c r="J578" s="37"/>
      <c r="K578" s="37" t="s">
        <v>457</v>
      </c>
      <c r="L578" s="37" t="s">
        <v>458</v>
      </c>
      <c r="M578" s="37" t="s">
        <v>1332</v>
      </c>
      <c r="N578" s="37" t="s">
        <v>454</v>
      </c>
      <c r="O578" s="37" t="s">
        <v>1333</v>
      </c>
      <c r="P578" s="37" t="s">
        <v>1334</v>
      </c>
    </row>
    <row r="579" spans="2:16">
      <c r="B579" s="40"/>
      <c r="C579" s="36"/>
      <c r="D579" s="37"/>
      <c r="E579" s="37"/>
      <c r="F579" s="37"/>
      <c r="G579" s="38"/>
      <c r="H579" s="39"/>
      <c r="I579" s="45"/>
      <c r="J579" s="37"/>
      <c r="K579" s="37" t="s">
        <v>457</v>
      </c>
      <c r="L579" s="37" t="s">
        <v>458</v>
      </c>
      <c r="M579" s="37" t="s">
        <v>1335</v>
      </c>
      <c r="N579" s="37" t="s">
        <v>454</v>
      </c>
      <c r="O579" s="37" t="s">
        <v>1325</v>
      </c>
      <c r="P579" s="37" t="s">
        <v>1336</v>
      </c>
    </row>
    <row r="580" spans="2:16">
      <c r="B580" s="40"/>
      <c r="C580" s="36"/>
      <c r="D580" s="37"/>
      <c r="E580" s="37"/>
      <c r="F580" s="37"/>
      <c r="G580" s="38"/>
      <c r="H580" s="39"/>
      <c r="I580" s="45"/>
      <c r="J580" s="37"/>
      <c r="K580" s="37" t="s">
        <v>457</v>
      </c>
      <c r="L580" s="37" t="s">
        <v>464</v>
      </c>
      <c r="M580" s="37" t="s">
        <v>1337</v>
      </c>
      <c r="N580" s="37" t="s">
        <v>491</v>
      </c>
      <c r="O580" s="37" t="s">
        <v>1313</v>
      </c>
      <c r="P580" s="37"/>
    </row>
    <row r="581" spans="2:16">
      <c r="B581" s="40"/>
      <c r="C581" s="36"/>
      <c r="D581" s="37"/>
      <c r="E581" s="37"/>
      <c r="F581" s="37"/>
      <c r="G581" s="38"/>
      <c r="H581" s="39"/>
      <c r="I581" s="45"/>
      <c r="J581" s="37"/>
      <c r="K581" s="37" t="s">
        <v>457</v>
      </c>
      <c r="L581" s="37" t="s">
        <v>464</v>
      </c>
      <c r="M581" s="37" t="s">
        <v>1338</v>
      </c>
      <c r="N581" s="37" t="s">
        <v>491</v>
      </c>
      <c r="O581" s="37" t="s">
        <v>1339</v>
      </c>
      <c r="P581" s="37"/>
    </row>
    <row r="582" ht="22.5" spans="2:16">
      <c r="B582" s="40"/>
      <c r="C582" s="36"/>
      <c r="D582" s="37"/>
      <c r="E582" s="37"/>
      <c r="F582" s="37"/>
      <c r="G582" s="38"/>
      <c r="H582" s="39"/>
      <c r="I582" s="45"/>
      <c r="J582" s="37"/>
      <c r="K582" s="37" t="s">
        <v>484</v>
      </c>
      <c r="L582" s="37" t="s">
        <v>485</v>
      </c>
      <c r="M582" s="37" t="s">
        <v>1340</v>
      </c>
      <c r="N582" s="37" t="s">
        <v>472</v>
      </c>
      <c r="O582" s="37" t="s">
        <v>503</v>
      </c>
      <c r="P582" s="37" t="s">
        <v>456</v>
      </c>
    </row>
    <row r="583" spans="2:16">
      <c r="B583" s="40"/>
      <c r="C583" s="36"/>
      <c r="D583" s="37"/>
      <c r="E583" s="37"/>
      <c r="F583" s="37"/>
      <c r="G583" s="38"/>
      <c r="H583" s="39"/>
      <c r="I583" s="45"/>
      <c r="J583" s="37"/>
      <c r="K583" s="37" t="s">
        <v>478</v>
      </c>
      <c r="L583" s="37" t="s">
        <v>479</v>
      </c>
      <c r="M583" s="37" t="s">
        <v>1341</v>
      </c>
      <c r="N583" s="37" t="s">
        <v>460</v>
      </c>
      <c r="O583" s="37" t="s">
        <v>1342</v>
      </c>
      <c r="P583" s="37" t="s">
        <v>482</v>
      </c>
    </row>
    <row r="584" spans="2:16">
      <c r="B584" s="40"/>
      <c r="C584" s="36"/>
      <c r="D584" s="37"/>
      <c r="E584" s="37"/>
      <c r="F584" s="37"/>
      <c r="G584" s="38"/>
      <c r="H584" s="39"/>
      <c r="I584" s="45"/>
      <c r="J584" s="37"/>
      <c r="K584" s="37" t="s">
        <v>478</v>
      </c>
      <c r="L584" s="37" t="s">
        <v>479</v>
      </c>
      <c r="M584" s="37" t="s">
        <v>1343</v>
      </c>
      <c r="N584" s="37" t="s">
        <v>460</v>
      </c>
      <c r="O584" s="37" t="s">
        <v>1344</v>
      </c>
      <c r="P584" s="37" t="s">
        <v>1345</v>
      </c>
    </row>
    <row r="585" spans="2:16">
      <c r="B585" s="40"/>
      <c r="C585" s="36"/>
      <c r="D585" s="37"/>
      <c r="E585" s="37"/>
      <c r="F585" s="37"/>
      <c r="G585" s="38"/>
      <c r="H585" s="39"/>
      <c r="I585" s="45"/>
      <c r="J585" s="37"/>
      <c r="K585" s="37" t="s">
        <v>451</v>
      </c>
      <c r="L585" s="37" t="s">
        <v>452</v>
      </c>
      <c r="M585" s="37" t="s">
        <v>1346</v>
      </c>
      <c r="N585" s="37" t="s">
        <v>491</v>
      </c>
      <c r="O585" s="37" t="s">
        <v>1339</v>
      </c>
      <c r="P585" s="37"/>
    </row>
    <row r="586" spans="2:16">
      <c r="B586" s="40"/>
      <c r="C586" s="36" t="s">
        <v>1347</v>
      </c>
      <c r="D586" s="37" t="s">
        <v>448</v>
      </c>
      <c r="E586" s="37"/>
      <c r="F586" s="37"/>
      <c r="G586" s="38">
        <v>8</v>
      </c>
      <c r="H586" s="39" t="s">
        <v>423</v>
      </c>
      <c r="I586" s="45"/>
      <c r="J586" s="37" t="s">
        <v>1348</v>
      </c>
      <c r="K586" s="37" t="s">
        <v>457</v>
      </c>
      <c r="L586" s="37" t="s">
        <v>458</v>
      </c>
      <c r="M586" s="37" t="s">
        <v>1349</v>
      </c>
      <c r="N586" s="37" t="s">
        <v>454</v>
      </c>
      <c r="O586" s="37" t="s">
        <v>1350</v>
      </c>
      <c r="P586" s="37" t="s">
        <v>462</v>
      </c>
    </row>
    <row r="587" spans="2:16">
      <c r="B587" s="40"/>
      <c r="C587" s="36"/>
      <c r="D587" s="37"/>
      <c r="E587" s="37"/>
      <c r="F587" s="37"/>
      <c r="G587" s="38"/>
      <c r="H587" s="39"/>
      <c r="I587" s="45"/>
      <c r="J587" s="37"/>
      <c r="K587" s="37" t="s">
        <v>457</v>
      </c>
      <c r="L587" s="37" t="s">
        <v>458</v>
      </c>
      <c r="M587" s="37" t="s">
        <v>1351</v>
      </c>
      <c r="N587" s="37" t="s">
        <v>454</v>
      </c>
      <c r="O587" s="37" t="s">
        <v>983</v>
      </c>
      <c r="P587" s="37" t="s">
        <v>525</v>
      </c>
    </row>
    <row r="588" ht="22.5" spans="2:16">
      <c r="B588" s="40"/>
      <c r="C588" s="36"/>
      <c r="D588" s="37"/>
      <c r="E588" s="37"/>
      <c r="F588" s="37"/>
      <c r="G588" s="38"/>
      <c r="H588" s="39"/>
      <c r="I588" s="45"/>
      <c r="J588" s="37"/>
      <c r="K588" s="37" t="s">
        <v>457</v>
      </c>
      <c r="L588" s="37" t="s">
        <v>464</v>
      </c>
      <c r="M588" s="37" t="s">
        <v>1352</v>
      </c>
      <c r="N588" s="37" t="s">
        <v>454</v>
      </c>
      <c r="O588" s="37" t="s">
        <v>455</v>
      </c>
      <c r="P588" s="37" t="s">
        <v>456</v>
      </c>
    </row>
    <row r="589" spans="2:16">
      <c r="B589" s="40"/>
      <c r="C589" s="36"/>
      <c r="D589" s="37"/>
      <c r="E589" s="37"/>
      <c r="F589" s="37"/>
      <c r="G589" s="38"/>
      <c r="H589" s="39"/>
      <c r="I589" s="45"/>
      <c r="J589" s="37"/>
      <c r="K589" s="37" t="s">
        <v>457</v>
      </c>
      <c r="L589" s="37" t="s">
        <v>474</v>
      </c>
      <c r="M589" s="37" t="s">
        <v>1353</v>
      </c>
      <c r="N589" s="37" t="s">
        <v>472</v>
      </c>
      <c r="O589" s="37" t="s">
        <v>744</v>
      </c>
      <c r="P589" s="37" t="s">
        <v>525</v>
      </c>
    </row>
    <row r="590" spans="2:16">
      <c r="B590" s="40"/>
      <c r="C590" s="36"/>
      <c r="D590" s="37"/>
      <c r="E590" s="37"/>
      <c r="F590" s="37"/>
      <c r="G590" s="38"/>
      <c r="H590" s="39"/>
      <c r="I590" s="45"/>
      <c r="J590" s="37"/>
      <c r="K590" s="37" t="s">
        <v>478</v>
      </c>
      <c r="L590" s="37" t="s">
        <v>479</v>
      </c>
      <c r="M590" s="37" t="s">
        <v>494</v>
      </c>
      <c r="N590" s="37" t="s">
        <v>460</v>
      </c>
      <c r="O590" s="37" t="s">
        <v>719</v>
      </c>
      <c r="P590" s="37" t="s">
        <v>482</v>
      </c>
    </row>
    <row r="591" spans="2:16">
      <c r="B591" s="40"/>
      <c r="C591" s="36"/>
      <c r="D591" s="37"/>
      <c r="E591" s="37"/>
      <c r="F591" s="37"/>
      <c r="G591" s="38"/>
      <c r="H591" s="39"/>
      <c r="I591" s="45"/>
      <c r="J591" s="37"/>
      <c r="K591" s="37" t="s">
        <v>478</v>
      </c>
      <c r="L591" s="37" t="s">
        <v>479</v>
      </c>
      <c r="M591" s="37" t="s">
        <v>1354</v>
      </c>
      <c r="N591" s="37" t="s">
        <v>460</v>
      </c>
      <c r="O591" s="37" t="s">
        <v>1355</v>
      </c>
      <c r="P591" s="37" t="s">
        <v>482</v>
      </c>
    </row>
    <row r="592" ht="22.5" spans="2:16">
      <c r="B592" s="40"/>
      <c r="C592" s="36"/>
      <c r="D592" s="37"/>
      <c r="E592" s="37"/>
      <c r="F592" s="37"/>
      <c r="G592" s="38"/>
      <c r="H592" s="39"/>
      <c r="I592" s="45"/>
      <c r="J592" s="37"/>
      <c r="K592" s="37" t="s">
        <v>484</v>
      </c>
      <c r="L592" s="37" t="s">
        <v>485</v>
      </c>
      <c r="M592" s="37" t="s">
        <v>1356</v>
      </c>
      <c r="N592" s="37" t="s">
        <v>472</v>
      </c>
      <c r="O592" s="37" t="s">
        <v>503</v>
      </c>
      <c r="P592" s="37" t="s">
        <v>456</v>
      </c>
    </row>
    <row r="593" ht="56.25" spans="2:16">
      <c r="B593" s="40"/>
      <c r="C593" s="36"/>
      <c r="D593" s="37"/>
      <c r="E593" s="37"/>
      <c r="F593" s="37"/>
      <c r="G593" s="38"/>
      <c r="H593" s="39"/>
      <c r="I593" s="45"/>
      <c r="J593" s="37"/>
      <c r="K593" s="37" t="s">
        <v>451</v>
      </c>
      <c r="L593" s="37" t="s">
        <v>452</v>
      </c>
      <c r="M593" s="37" t="s">
        <v>1357</v>
      </c>
      <c r="N593" s="37" t="s">
        <v>491</v>
      </c>
      <c r="O593" s="37" t="s">
        <v>1358</v>
      </c>
      <c r="P593" s="37"/>
    </row>
    <row r="594" spans="2:16">
      <c r="B594" s="40"/>
      <c r="C594" s="36" t="s">
        <v>354</v>
      </c>
      <c r="D594" s="37" t="s">
        <v>448</v>
      </c>
      <c r="E594" s="37"/>
      <c r="F594" s="37"/>
      <c r="G594" s="38">
        <v>15</v>
      </c>
      <c r="H594" s="39" t="s">
        <v>353</v>
      </c>
      <c r="I594" s="45"/>
      <c r="J594" s="37" t="s">
        <v>1359</v>
      </c>
      <c r="K594" s="37" t="s">
        <v>457</v>
      </c>
      <c r="L594" s="37" t="s">
        <v>458</v>
      </c>
      <c r="M594" s="37" t="s">
        <v>1360</v>
      </c>
      <c r="N594" s="37" t="s">
        <v>454</v>
      </c>
      <c r="O594" s="37" t="s">
        <v>539</v>
      </c>
      <c r="P594" s="37" t="s">
        <v>525</v>
      </c>
    </row>
    <row r="595" spans="2:16">
      <c r="B595" s="40"/>
      <c r="C595" s="36"/>
      <c r="D595" s="37"/>
      <c r="E595" s="37"/>
      <c r="F595" s="37"/>
      <c r="G595" s="38"/>
      <c r="H595" s="39"/>
      <c r="I595" s="45"/>
      <c r="J595" s="37"/>
      <c r="K595" s="37" t="s">
        <v>457</v>
      </c>
      <c r="L595" s="37" t="s">
        <v>458</v>
      </c>
      <c r="M595" s="37" t="s">
        <v>1321</v>
      </c>
      <c r="N595" s="37" t="s">
        <v>472</v>
      </c>
      <c r="O595" s="37" t="s">
        <v>1322</v>
      </c>
      <c r="P595" s="37" t="s">
        <v>499</v>
      </c>
    </row>
    <row r="596" spans="2:16">
      <c r="B596" s="40"/>
      <c r="C596" s="36"/>
      <c r="D596" s="37"/>
      <c r="E596" s="37"/>
      <c r="F596" s="37"/>
      <c r="G596" s="38"/>
      <c r="H596" s="39"/>
      <c r="I596" s="45"/>
      <c r="J596" s="37"/>
      <c r="K596" s="37" t="s">
        <v>457</v>
      </c>
      <c r="L596" s="37" t="s">
        <v>464</v>
      </c>
      <c r="M596" s="37" t="s">
        <v>1361</v>
      </c>
      <c r="N596" s="37" t="s">
        <v>454</v>
      </c>
      <c r="O596" s="37" t="s">
        <v>833</v>
      </c>
      <c r="P596" s="37" t="s">
        <v>456</v>
      </c>
    </row>
    <row r="597" spans="2:16">
      <c r="B597" s="40"/>
      <c r="C597" s="36"/>
      <c r="D597" s="37"/>
      <c r="E597" s="37"/>
      <c r="F597" s="37"/>
      <c r="G597" s="38"/>
      <c r="H597" s="39"/>
      <c r="I597" s="45"/>
      <c r="J597" s="37"/>
      <c r="K597" s="37" t="s">
        <v>457</v>
      </c>
      <c r="L597" s="37" t="s">
        <v>474</v>
      </c>
      <c r="M597" s="37" t="s">
        <v>494</v>
      </c>
      <c r="N597" s="37" t="s">
        <v>460</v>
      </c>
      <c r="O597" s="37" t="s">
        <v>1323</v>
      </c>
      <c r="P597" s="37" t="s">
        <v>496</v>
      </c>
    </row>
    <row r="598" ht="22.5" spans="2:16">
      <c r="B598" s="40"/>
      <c r="C598" s="36"/>
      <c r="D598" s="37"/>
      <c r="E598" s="37"/>
      <c r="F598" s="37"/>
      <c r="G598" s="38"/>
      <c r="H598" s="39"/>
      <c r="I598" s="45"/>
      <c r="J598" s="37"/>
      <c r="K598" s="37" t="s">
        <v>457</v>
      </c>
      <c r="L598" s="37" t="s">
        <v>474</v>
      </c>
      <c r="M598" s="37" t="s">
        <v>1086</v>
      </c>
      <c r="N598" s="37" t="s">
        <v>454</v>
      </c>
      <c r="O598" s="37" t="s">
        <v>455</v>
      </c>
      <c r="P598" s="37" t="s">
        <v>456</v>
      </c>
    </row>
    <row r="599" ht="22.5" spans="2:16">
      <c r="B599" s="40"/>
      <c r="C599" s="36"/>
      <c r="D599" s="37"/>
      <c r="E599" s="37"/>
      <c r="F599" s="37"/>
      <c r="G599" s="38"/>
      <c r="H599" s="39"/>
      <c r="I599" s="45"/>
      <c r="J599" s="37"/>
      <c r="K599" s="37" t="s">
        <v>484</v>
      </c>
      <c r="L599" s="37" t="s">
        <v>485</v>
      </c>
      <c r="M599" s="37" t="s">
        <v>720</v>
      </c>
      <c r="N599" s="37" t="s">
        <v>472</v>
      </c>
      <c r="O599" s="37" t="s">
        <v>503</v>
      </c>
      <c r="P599" s="37" t="s">
        <v>456</v>
      </c>
    </row>
    <row r="600" ht="22.5" spans="2:16">
      <c r="B600" s="40"/>
      <c r="C600" s="36"/>
      <c r="D600" s="37"/>
      <c r="E600" s="37"/>
      <c r="F600" s="37"/>
      <c r="G600" s="38"/>
      <c r="H600" s="39"/>
      <c r="I600" s="45"/>
      <c r="J600" s="37"/>
      <c r="K600" s="37" t="s">
        <v>451</v>
      </c>
      <c r="L600" s="37" t="s">
        <v>452</v>
      </c>
      <c r="M600" s="37" t="s">
        <v>1324</v>
      </c>
      <c r="N600" s="37" t="s">
        <v>454</v>
      </c>
      <c r="O600" s="37" t="s">
        <v>455</v>
      </c>
      <c r="P600" s="37" t="s">
        <v>456</v>
      </c>
    </row>
    <row r="601" spans="2:16">
      <c r="B601" s="40"/>
      <c r="C601" s="36" t="s">
        <v>1362</v>
      </c>
      <c r="D601" s="37" t="s">
        <v>448</v>
      </c>
      <c r="E601" s="37"/>
      <c r="F601" s="37"/>
      <c r="G601" s="38">
        <v>1</v>
      </c>
      <c r="H601" s="39" t="s">
        <v>1102</v>
      </c>
      <c r="I601" s="45"/>
      <c r="J601" s="37" t="s">
        <v>1363</v>
      </c>
      <c r="K601" s="37" t="s">
        <v>478</v>
      </c>
      <c r="L601" s="37" t="s">
        <v>479</v>
      </c>
      <c r="M601" s="37" t="s">
        <v>494</v>
      </c>
      <c r="N601" s="37" t="s">
        <v>454</v>
      </c>
      <c r="O601" s="37" t="s">
        <v>539</v>
      </c>
      <c r="P601" s="37" t="s">
        <v>496</v>
      </c>
    </row>
    <row r="602" spans="2:16">
      <c r="B602" s="40"/>
      <c r="C602" s="36"/>
      <c r="D602" s="37"/>
      <c r="E602" s="37"/>
      <c r="F602" s="37"/>
      <c r="G602" s="38"/>
      <c r="H602" s="39"/>
      <c r="I602" s="45"/>
      <c r="J602" s="37"/>
      <c r="K602" s="37" t="s">
        <v>457</v>
      </c>
      <c r="L602" s="37" t="s">
        <v>474</v>
      </c>
      <c r="M602" s="37" t="s">
        <v>1364</v>
      </c>
      <c r="N602" s="37" t="s">
        <v>454</v>
      </c>
      <c r="O602" s="37" t="s">
        <v>833</v>
      </c>
      <c r="P602" s="37" t="s">
        <v>736</v>
      </c>
    </row>
    <row r="603" spans="2:16">
      <c r="B603" s="40"/>
      <c r="C603" s="36"/>
      <c r="D603" s="37"/>
      <c r="E603" s="37"/>
      <c r="F603" s="37"/>
      <c r="G603" s="38"/>
      <c r="H603" s="39"/>
      <c r="I603" s="45"/>
      <c r="J603" s="37"/>
      <c r="K603" s="37" t="s">
        <v>457</v>
      </c>
      <c r="L603" s="37" t="s">
        <v>458</v>
      </c>
      <c r="M603" s="37" t="s">
        <v>882</v>
      </c>
      <c r="N603" s="37" t="s">
        <v>454</v>
      </c>
      <c r="O603" s="37" t="s">
        <v>560</v>
      </c>
      <c r="P603" s="37" t="s">
        <v>499</v>
      </c>
    </row>
    <row r="604" spans="2:16">
      <c r="B604" s="40"/>
      <c r="C604" s="36"/>
      <c r="D604" s="37"/>
      <c r="E604" s="37"/>
      <c r="F604" s="37"/>
      <c r="G604" s="38"/>
      <c r="H604" s="39"/>
      <c r="I604" s="45"/>
      <c r="J604" s="37"/>
      <c r="K604" s="37" t="s">
        <v>457</v>
      </c>
      <c r="L604" s="37" t="s">
        <v>464</v>
      </c>
      <c r="M604" s="37" t="s">
        <v>1365</v>
      </c>
      <c r="N604" s="37" t="s">
        <v>454</v>
      </c>
      <c r="O604" s="37" t="s">
        <v>455</v>
      </c>
      <c r="P604" s="37" t="s">
        <v>456</v>
      </c>
    </row>
    <row r="605" ht="22.5" spans="2:16">
      <c r="B605" s="40"/>
      <c r="C605" s="36"/>
      <c r="D605" s="37"/>
      <c r="E605" s="37"/>
      <c r="F605" s="37"/>
      <c r="G605" s="38"/>
      <c r="H605" s="39"/>
      <c r="I605" s="45"/>
      <c r="J605" s="37"/>
      <c r="K605" s="37" t="s">
        <v>484</v>
      </c>
      <c r="L605" s="37" t="s">
        <v>485</v>
      </c>
      <c r="M605" s="37" t="s">
        <v>1366</v>
      </c>
      <c r="N605" s="37" t="s">
        <v>472</v>
      </c>
      <c r="O605" s="37" t="s">
        <v>533</v>
      </c>
      <c r="P605" s="37" t="s">
        <v>456</v>
      </c>
    </row>
    <row r="606" ht="33.75" spans="2:16">
      <c r="B606" s="40"/>
      <c r="C606" s="36"/>
      <c r="D606" s="37"/>
      <c r="E606" s="37"/>
      <c r="F606" s="37"/>
      <c r="G606" s="38"/>
      <c r="H606" s="39"/>
      <c r="I606" s="45"/>
      <c r="J606" s="37"/>
      <c r="K606" s="37" t="s">
        <v>451</v>
      </c>
      <c r="L606" s="37" t="s">
        <v>452</v>
      </c>
      <c r="M606" s="37" t="s">
        <v>1367</v>
      </c>
      <c r="N606" s="37" t="s">
        <v>454</v>
      </c>
      <c r="O606" s="37" t="s">
        <v>560</v>
      </c>
      <c r="P606" s="37" t="s">
        <v>499</v>
      </c>
    </row>
    <row r="607" spans="2:16">
      <c r="B607" s="40"/>
      <c r="C607" s="36" t="s">
        <v>1368</v>
      </c>
      <c r="D607" s="37" t="s">
        <v>448</v>
      </c>
      <c r="E607" s="37"/>
      <c r="F607" s="37"/>
      <c r="G607" s="38">
        <v>8</v>
      </c>
      <c r="H607" s="39" t="s">
        <v>423</v>
      </c>
      <c r="I607" s="45"/>
      <c r="J607" s="37" t="s">
        <v>1369</v>
      </c>
      <c r="K607" s="37" t="s">
        <v>478</v>
      </c>
      <c r="L607" s="37" t="s">
        <v>479</v>
      </c>
      <c r="M607" s="37" t="s">
        <v>494</v>
      </c>
      <c r="N607" s="37" t="s">
        <v>460</v>
      </c>
      <c r="O607" s="37" t="s">
        <v>1370</v>
      </c>
      <c r="P607" s="37" t="s">
        <v>531</v>
      </c>
    </row>
    <row r="608" ht="22.5" spans="2:16">
      <c r="B608" s="40"/>
      <c r="C608" s="36"/>
      <c r="D608" s="37"/>
      <c r="E608" s="37"/>
      <c r="F608" s="37"/>
      <c r="G608" s="38"/>
      <c r="H608" s="39"/>
      <c r="I608" s="45"/>
      <c r="J608" s="37"/>
      <c r="K608" s="37" t="s">
        <v>451</v>
      </c>
      <c r="L608" s="37" t="s">
        <v>510</v>
      </c>
      <c r="M608" s="37" t="s">
        <v>1371</v>
      </c>
      <c r="N608" s="37" t="s">
        <v>491</v>
      </c>
      <c r="O608" s="37" t="s">
        <v>632</v>
      </c>
      <c r="P608" s="37"/>
    </row>
    <row r="609" spans="2:16">
      <c r="B609" s="40"/>
      <c r="C609" s="36"/>
      <c r="D609" s="37"/>
      <c r="E609" s="37"/>
      <c r="F609" s="37"/>
      <c r="G609" s="38"/>
      <c r="H609" s="39"/>
      <c r="I609" s="45"/>
      <c r="J609" s="37"/>
      <c r="K609" s="37" t="s">
        <v>451</v>
      </c>
      <c r="L609" s="37" t="s">
        <v>452</v>
      </c>
      <c r="M609" s="37" t="s">
        <v>1372</v>
      </c>
      <c r="N609" s="37" t="s">
        <v>491</v>
      </c>
      <c r="O609" s="37" t="s">
        <v>632</v>
      </c>
      <c r="P609" s="37"/>
    </row>
    <row r="610" spans="2:16">
      <c r="B610" s="40"/>
      <c r="C610" s="36"/>
      <c r="D610" s="37"/>
      <c r="E610" s="37"/>
      <c r="F610" s="37"/>
      <c r="G610" s="38"/>
      <c r="H610" s="39"/>
      <c r="I610" s="45"/>
      <c r="J610" s="37"/>
      <c r="K610" s="37" t="s">
        <v>457</v>
      </c>
      <c r="L610" s="37" t="s">
        <v>458</v>
      </c>
      <c r="M610" s="37" t="s">
        <v>1373</v>
      </c>
      <c r="N610" s="37" t="s">
        <v>454</v>
      </c>
      <c r="O610" s="37" t="s">
        <v>1374</v>
      </c>
      <c r="P610" s="37" t="s">
        <v>499</v>
      </c>
    </row>
    <row r="611" spans="2:16">
      <c r="B611" s="40"/>
      <c r="C611" s="36"/>
      <c r="D611" s="37"/>
      <c r="E611" s="37"/>
      <c r="F611" s="37"/>
      <c r="G611" s="38"/>
      <c r="H611" s="39"/>
      <c r="I611" s="45"/>
      <c r="J611" s="37"/>
      <c r="K611" s="37" t="s">
        <v>457</v>
      </c>
      <c r="L611" s="37" t="s">
        <v>474</v>
      </c>
      <c r="M611" s="37" t="s">
        <v>1290</v>
      </c>
      <c r="N611" s="37" t="s">
        <v>491</v>
      </c>
      <c r="O611" s="37" t="s">
        <v>1024</v>
      </c>
      <c r="P611" s="37"/>
    </row>
    <row r="612" spans="2:16">
      <c r="B612" s="40"/>
      <c r="C612" s="36"/>
      <c r="D612" s="37"/>
      <c r="E612" s="37"/>
      <c r="F612" s="37"/>
      <c r="G612" s="38"/>
      <c r="H612" s="39"/>
      <c r="I612" s="45"/>
      <c r="J612" s="37"/>
      <c r="K612" s="37" t="s">
        <v>457</v>
      </c>
      <c r="L612" s="37" t="s">
        <v>464</v>
      </c>
      <c r="M612" s="37" t="s">
        <v>1375</v>
      </c>
      <c r="N612" s="37" t="s">
        <v>491</v>
      </c>
      <c r="O612" s="37" t="s">
        <v>1376</v>
      </c>
      <c r="P612" s="37"/>
    </row>
    <row r="613" ht="22.5" spans="2:16">
      <c r="B613" s="40"/>
      <c r="C613" s="36"/>
      <c r="D613" s="37"/>
      <c r="E613" s="37"/>
      <c r="F613" s="37"/>
      <c r="G613" s="38"/>
      <c r="H613" s="39"/>
      <c r="I613" s="45"/>
      <c r="J613" s="37"/>
      <c r="K613" s="37" t="s">
        <v>484</v>
      </c>
      <c r="L613" s="37" t="s">
        <v>485</v>
      </c>
      <c r="M613" s="37" t="s">
        <v>1200</v>
      </c>
      <c r="N613" s="37" t="s">
        <v>491</v>
      </c>
      <c r="O613" s="37" t="s">
        <v>632</v>
      </c>
      <c r="P613" s="37"/>
    </row>
    <row r="614" spans="2:16">
      <c r="B614" s="40"/>
      <c r="C614" s="36" t="s">
        <v>1377</v>
      </c>
      <c r="D614" s="37" t="s">
        <v>448</v>
      </c>
      <c r="E614" s="37"/>
      <c r="F614" s="37"/>
      <c r="G614" s="38">
        <v>48.6</v>
      </c>
      <c r="H614" s="39" t="s">
        <v>1378</v>
      </c>
      <c r="I614" s="45"/>
      <c r="J614" s="37" t="s">
        <v>1379</v>
      </c>
      <c r="K614" s="37" t="s">
        <v>457</v>
      </c>
      <c r="L614" s="37" t="s">
        <v>464</v>
      </c>
      <c r="M614" s="37" t="s">
        <v>1375</v>
      </c>
      <c r="N614" s="37" t="s">
        <v>491</v>
      </c>
      <c r="O614" s="37" t="s">
        <v>1376</v>
      </c>
      <c r="P614" s="37"/>
    </row>
    <row r="615" spans="2:16">
      <c r="B615" s="40"/>
      <c r="C615" s="36"/>
      <c r="D615" s="37"/>
      <c r="E615" s="37"/>
      <c r="F615" s="37"/>
      <c r="G615" s="38"/>
      <c r="H615" s="39"/>
      <c r="I615" s="45"/>
      <c r="J615" s="37"/>
      <c r="K615" s="37" t="s">
        <v>457</v>
      </c>
      <c r="L615" s="37" t="s">
        <v>458</v>
      </c>
      <c r="M615" s="37" t="s">
        <v>1380</v>
      </c>
      <c r="N615" s="37" t="s">
        <v>472</v>
      </c>
      <c r="O615" s="37" t="s">
        <v>1381</v>
      </c>
      <c r="P615" s="37" t="s">
        <v>1382</v>
      </c>
    </row>
    <row r="616" spans="2:16">
      <c r="B616" s="40"/>
      <c r="C616" s="36"/>
      <c r="D616" s="37"/>
      <c r="E616" s="37"/>
      <c r="F616" s="37"/>
      <c r="G616" s="38"/>
      <c r="H616" s="39"/>
      <c r="I616" s="45"/>
      <c r="J616" s="37"/>
      <c r="K616" s="37" t="s">
        <v>457</v>
      </c>
      <c r="L616" s="37" t="s">
        <v>474</v>
      </c>
      <c r="M616" s="37" t="s">
        <v>1290</v>
      </c>
      <c r="N616" s="37" t="s">
        <v>491</v>
      </c>
      <c r="O616" s="37" t="s">
        <v>1383</v>
      </c>
      <c r="P616" s="37"/>
    </row>
    <row r="617" spans="2:16">
      <c r="B617" s="40"/>
      <c r="C617" s="36"/>
      <c r="D617" s="37"/>
      <c r="E617" s="37"/>
      <c r="F617" s="37"/>
      <c r="G617" s="38"/>
      <c r="H617" s="39"/>
      <c r="I617" s="45"/>
      <c r="J617" s="37"/>
      <c r="K617" s="37" t="s">
        <v>451</v>
      </c>
      <c r="L617" s="37" t="s">
        <v>505</v>
      </c>
      <c r="M617" s="37" t="s">
        <v>1200</v>
      </c>
      <c r="N617" s="37" t="s">
        <v>491</v>
      </c>
      <c r="O617" s="37" t="s">
        <v>632</v>
      </c>
      <c r="P617" s="37"/>
    </row>
    <row r="618" ht="33.75" spans="2:16">
      <c r="B618" s="40"/>
      <c r="C618" s="36"/>
      <c r="D618" s="37"/>
      <c r="E618" s="37"/>
      <c r="F618" s="37"/>
      <c r="G618" s="38"/>
      <c r="H618" s="39"/>
      <c r="I618" s="45"/>
      <c r="J618" s="37"/>
      <c r="K618" s="37" t="s">
        <v>451</v>
      </c>
      <c r="L618" s="37" t="s">
        <v>510</v>
      </c>
      <c r="M618" s="37" t="s">
        <v>1380</v>
      </c>
      <c r="N618" s="37" t="s">
        <v>491</v>
      </c>
      <c r="O618" s="37" t="s">
        <v>1384</v>
      </c>
      <c r="P618" s="37"/>
    </row>
    <row r="619" ht="22.5" spans="2:16">
      <c r="B619" s="40"/>
      <c r="C619" s="36"/>
      <c r="D619" s="37"/>
      <c r="E619" s="37"/>
      <c r="F619" s="37"/>
      <c r="G619" s="38"/>
      <c r="H619" s="39"/>
      <c r="I619" s="45"/>
      <c r="J619" s="37"/>
      <c r="K619" s="37" t="s">
        <v>451</v>
      </c>
      <c r="L619" s="37" t="s">
        <v>452</v>
      </c>
      <c r="M619" s="37" t="s">
        <v>1385</v>
      </c>
      <c r="N619" s="37" t="s">
        <v>491</v>
      </c>
      <c r="O619" s="37" t="s">
        <v>632</v>
      </c>
      <c r="P619" s="37"/>
    </row>
    <row r="620" spans="2:16">
      <c r="B620" s="40"/>
      <c r="C620" s="36"/>
      <c r="D620" s="37"/>
      <c r="E620" s="37"/>
      <c r="F620" s="37"/>
      <c r="G620" s="38"/>
      <c r="H620" s="39"/>
      <c r="I620" s="45"/>
      <c r="J620" s="37"/>
      <c r="K620" s="37" t="s">
        <v>451</v>
      </c>
      <c r="L620" s="37" t="s">
        <v>493</v>
      </c>
      <c r="M620" s="37" t="s">
        <v>1372</v>
      </c>
      <c r="N620" s="37" t="s">
        <v>491</v>
      </c>
      <c r="O620" s="37" t="s">
        <v>632</v>
      </c>
      <c r="P620" s="37"/>
    </row>
    <row r="621" spans="2:16">
      <c r="B621" s="40"/>
      <c r="C621" s="36"/>
      <c r="D621" s="37"/>
      <c r="E621" s="37"/>
      <c r="F621" s="37"/>
      <c r="G621" s="38"/>
      <c r="H621" s="39"/>
      <c r="I621" s="45"/>
      <c r="J621" s="37"/>
      <c r="K621" s="37" t="s">
        <v>478</v>
      </c>
      <c r="L621" s="37" t="s">
        <v>479</v>
      </c>
      <c r="M621" s="37" t="s">
        <v>1383</v>
      </c>
      <c r="N621" s="37" t="s">
        <v>460</v>
      </c>
      <c r="O621" s="37" t="s">
        <v>1386</v>
      </c>
      <c r="P621" s="37" t="s">
        <v>531</v>
      </c>
    </row>
    <row r="622" ht="22.5" spans="2:16">
      <c r="B622" s="40"/>
      <c r="C622" s="36"/>
      <c r="D622" s="37"/>
      <c r="E622" s="37"/>
      <c r="F622" s="37"/>
      <c r="G622" s="38"/>
      <c r="H622" s="39"/>
      <c r="I622" s="45"/>
      <c r="J622" s="37"/>
      <c r="K622" s="37" t="s">
        <v>484</v>
      </c>
      <c r="L622" s="37" t="s">
        <v>485</v>
      </c>
      <c r="M622" s="37" t="s">
        <v>1375</v>
      </c>
      <c r="N622" s="37" t="s">
        <v>491</v>
      </c>
      <c r="O622" s="37" t="s">
        <v>1376</v>
      </c>
      <c r="P622" s="37"/>
    </row>
    <row r="623" spans="2:16">
      <c r="B623" s="40"/>
      <c r="C623" s="36" t="s">
        <v>355</v>
      </c>
      <c r="D623" s="37" t="s">
        <v>448</v>
      </c>
      <c r="E623" s="37"/>
      <c r="F623" s="37"/>
      <c r="G623" s="38">
        <v>20</v>
      </c>
      <c r="H623" s="39" t="s">
        <v>358</v>
      </c>
      <c r="I623" s="45"/>
      <c r="J623" s="37" t="s">
        <v>1387</v>
      </c>
      <c r="K623" s="37" t="s">
        <v>478</v>
      </c>
      <c r="L623" s="37" t="s">
        <v>479</v>
      </c>
      <c r="M623" s="37" t="s">
        <v>494</v>
      </c>
      <c r="N623" s="37" t="s">
        <v>460</v>
      </c>
      <c r="O623" s="37" t="s">
        <v>845</v>
      </c>
      <c r="P623" s="37" t="s">
        <v>531</v>
      </c>
    </row>
    <row r="624" ht="33.75" spans="2:16">
      <c r="B624" s="40"/>
      <c r="C624" s="36"/>
      <c r="D624" s="37"/>
      <c r="E624" s="37"/>
      <c r="F624" s="37"/>
      <c r="G624" s="38"/>
      <c r="H624" s="39"/>
      <c r="I624" s="45"/>
      <c r="J624" s="37"/>
      <c r="K624" s="37" t="s">
        <v>451</v>
      </c>
      <c r="L624" s="37" t="s">
        <v>452</v>
      </c>
      <c r="M624" s="37" t="s">
        <v>1388</v>
      </c>
      <c r="N624" s="37" t="s">
        <v>491</v>
      </c>
      <c r="O624" s="37" t="s">
        <v>1389</v>
      </c>
      <c r="P624" s="37"/>
    </row>
    <row r="625" ht="22.5" spans="2:16">
      <c r="B625" s="40"/>
      <c r="C625" s="36"/>
      <c r="D625" s="37"/>
      <c r="E625" s="37"/>
      <c r="F625" s="37"/>
      <c r="G625" s="38"/>
      <c r="H625" s="39"/>
      <c r="I625" s="45"/>
      <c r="J625" s="37"/>
      <c r="K625" s="37" t="s">
        <v>451</v>
      </c>
      <c r="L625" s="37" t="s">
        <v>493</v>
      </c>
      <c r="M625" s="37" t="s">
        <v>1390</v>
      </c>
      <c r="N625" s="37" t="s">
        <v>472</v>
      </c>
      <c r="O625" s="37" t="s">
        <v>461</v>
      </c>
      <c r="P625" s="37" t="s">
        <v>456</v>
      </c>
    </row>
    <row r="626" ht="33.75" spans="2:16">
      <c r="B626" s="40"/>
      <c r="C626" s="36"/>
      <c r="D626" s="37"/>
      <c r="E626" s="37"/>
      <c r="F626" s="37"/>
      <c r="G626" s="38"/>
      <c r="H626" s="39"/>
      <c r="I626" s="45"/>
      <c r="J626" s="37"/>
      <c r="K626" s="37" t="s">
        <v>457</v>
      </c>
      <c r="L626" s="37" t="s">
        <v>474</v>
      </c>
      <c r="M626" s="37" t="s">
        <v>1391</v>
      </c>
      <c r="N626" s="37" t="s">
        <v>491</v>
      </c>
      <c r="O626" s="37" t="s">
        <v>1392</v>
      </c>
      <c r="P626" s="37"/>
    </row>
    <row r="627" ht="33.75" spans="2:16">
      <c r="B627" s="40"/>
      <c r="C627" s="36"/>
      <c r="D627" s="37"/>
      <c r="E627" s="37"/>
      <c r="F627" s="37"/>
      <c r="G627" s="38"/>
      <c r="H627" s="39"/>
      <c r="I627" s="45"/>
      <c r="J627" s="37"/>
      <c r="K627" s="37" t="s">
        <v>457</v>
      </c>
      <c r="L627" s="37" t="s">
        <v>474</v>
      </c>
      <c r="M627" s="37" t="s">
        <v>1393</v>
      </c>
      <c r="N627" s="37" t="s">
        <v>491</v>
      </c>
      <c r="O627" s="37" t="s">
        <v>1394</v>
      </c>
      <c r="P627" s="37"/>
    </row>
    <row r="628" ht="22.5" spans="2:16">
      <c r="B628" s="40"/>
      <c r="C628" s="36"/>
      <c r="D628" s="37"/>
      <c r="E628" s="37"/>
      <c r="F628" s="37"/>
      <c r="G628" s="38"/>
      <c r="H628" s="39"/>
      <c r="I628" s="45"/>
      <c r="J628" s="37"/>
      <c r="K628" s="37" t="s">
        <v>457</v>
      </c>
      <c r="L628" s="37" t="s">
        <v>464</v>
      </c>
      <c r="M628" s="37" t="s">
        <v>1395</v>
      </c>
      <c r="N628" s="37" t="s">
        <v>454</v>
      </c>
      <c r="O628" s="37" t="s">
        <v>455</v>
      </c>
      <c r="P628" s="37" t="s">
        <v>456</v>
      </c>
    </row>
    <row r="629" ht="22.5" spans="2:16">
      <c r="B629" s="40"/>
      <c r="C629" s="36"/>
      <c r="D629" s="37"/>
      <c r="E629" s="37"/>
      <c r="F629" s="37"/>
      <c r="G629" s="38"/>
      <c r="H629" s="39"/>
      <c r="I629" s="45"/>
      <c r="J629" s="37"/>
      <c r="K629" s="37" t="s">
        <v>457</v>
      </c>
      <c r="L629" s="37" t="s">
        <v>464</v>
      </c>
      <c r="M629" s="37" t="s">
        <v>1396</v>
      </c>
      <c r="N629" s="37" t="s">
        <v>454</v>
      </c>
      <c r="O629" s="37" t="s">
        <v>455</v>
      </c>
      <c r="P629" s="37" t="s">
        <v>456</v>
      </c>
    </row>
    <row r="630" spans="2:16">
      <c r="B630" s="40"/>
      <c r="C630" s="36"/>
      <c r="D630" s="37"/>
      <c r="E630" s="37"/>
      <c r="F630" s="37"/>
      <c r="G630" s="38"/>
      <c r="H630" s="39"/>
      <c r="I630" s="45"/>
      <c r="J630" s="37"/>
      <c r="K630" s="37" t="s">
        <v>457</v>
      </c>
      <c r="L630" s="37" t="s">
        <v>458</v>
      </c>
      <c r="M630" s="37" t="s">
        <v>1397</v>
      </c>
      <c r="N630" s="37" t="s">
        <v>472</v>
      </c>
      <c r="O630" s="37" t="s">
        <v>845</v>
      </c>
      <c r="P630" s="37" t="s">
        <v>525</v>
      </c>
    </row>
    <row r="631" ht="22.5" spans="2:16">
      <c r="B631" s="40"/>
      <c r="C631" s="36"/>
      <c r="D631" s="37"/>
      <c r="E631" s="37"/>
      <c r="F631" s="37"/>
      <c r="G631" s="38"/>
      <c r="H631" s="39"/>
      <c r="I631" s="45"/>
      <c r="J631" s="37"/>
      <c r="K631" s="37" t="s">
        <v>484</v>
      </c>
      <c r="L631" s="37" t="s">
        <v>485</v>
      </c>
      <c r="M631" s="37" t="s">
        <v>1398</v>
      </c>
      <c r="N631" s="37" t="s">
        <v>472</v>
      </c>
      <c r="O631" s="37" t="s">
        <v>533</v>
      </c>
      <c r="P631" s="37" t="s">
        <v>456</v>
      </c>
    </row>
    <row r="632" ht="33.75" spans="2:16">
      <c r="B632" s="40"/>
      <c r="C632" s="36" t="s">
        <v>359</v>
      </c>
      <c r="D632" s="37" t="s">
        <v>448</v>
      </c>
      <c r="E632" s="37"/>
      <c r="F632" s="37"/>
      <c r="G632" s="38">
        <v>3</v>
      </c>
      <c r="H632" s="39" t="s">
        <v>362</v>
      </c>
      <c r="I632" s="45"/>
      <c r="J632" s="37" t="s">
        <v>1399</v>
      </c>
      <c r="K632" s="37" t="s">
        <v>451</v>
      </c>
      <c r="L632" s="37" t="s">
        <v>452</v>
      </c>
      <c r="M632" s="37" t="s">
        <v>1400</v>
      </c>
      <c r="N632" s="37" t="s">
        <v>491</v>
      </c>
      <c r="O632" s="37" t="s">
        <v>1389</v>
      </c>
      <c r="P632" s="37"/>
    </row>
    <row r="633" spans="2:16">
      <c r="B633" s="40"/>
      <c r="C633" s="36"/>
      <c r="D633" s="37"/>
      <c r="E633" s="37"/>
      <c r="F633" s="37"/>
      <c r="G633" s="38"/>
      <c r="H633" s="39"/>
      <c r="I633" s="45"/>
      <c r="J633" s="37"/>
      <c r="K633" s="37" t="s">
        <v>457</v>
      </c>
      <c r="L633" s="37" t="s">
        <v>464</v>
      </c>
      <c r="M633" s="37" t="s">
        <v>1401</v>
      </c>
      <c r="N633" s="37" t="s">
        <v>472</v>
      </c>
      <c r="O633" s="37" t="s">
        <v>503</v>
      </c>
      <c r="P633" s="37" t="s">
        <v>456</v>
      </c>
    </row>
    <row r="634" spans="2:16">
      <c r="B634" s="40"/>
      <c r="C634" s="36"/>
      <c r="D634" s="37"/>
      <c r="E634" s="37"/>
      <c r="F634" s="37"/>
      <c r="G634" s="38"/>
      <c r="H634" s="39"/>
      <c r="I634" s="45"/>
      <c r="J634" s="37"/>
      <c r="K634" s="37" t="s">
        <v>457</v>
      </c>
      <c r="L634" s="37" t="s">
        <v>474</v>
      </c>
      <c r="M634" s="37" t="s">
        <v>1402</v>
      </c>
      <c r="N634" s="37" t="s">
        <v>454</v>
      </c>
      <c r="O634" s="37" t="s">
        <v>455</v>
      </c>
      <c r="P634" s="37" t="s">
        <v>456</v>
      </c>
    </row>
    <row r="635" spans="2:16">
      <c r="B635" s="40"/>
      <c r="C635" s="36"/>
      <c r="D635" s="37"/>
      <c r="E635" s="37"/>
      <c r="F635" s="37"/>
      <c r="G635" s="38"/>
      <c r="H635" s="39"/>
      <c r="I635" s="45"/>
      <c r="J635" s="37"/>
      <c r="K635" s="37" t="s">
        <v>457</v>
      </c>
      <c r="L635" s="37" t="s">
        <v>474</v>
      </c>
      <c r="M635" s="37" t="s">
        <v>1403</v>
      </c>
      <c r="N635" s="37" t="s">
        <v>454</v>
      </c>
      <c r="O635" s="37" t="s">
        <v>455</v>
      </c>
      <c r="P635" s="37" t="s">
        <v>456</v>
      </c>
    </row>
    <row r="636" spans="2:16">
      <c r="B636" s="40"/>
      <c r="C636" s="36"/>
      <c r="D636" s="37"/>
      <c r="E636" s="37"/>
      <c r="F636" s="37"/>
      <c r="G636" s="38"/>
      <c r="H636" s="39"/>
      <c r="I636" s="45"/>
      <c r="J636" s="37"/>
      <c r="K636" s="37" t="s">
        <v>457</v>
      </c>
      <c r="L636" s="37" t="s">
        <v>474</v>
      </c>
      <c r="M636" s="37" t="s">
        <v>1404</v>
      </c>
      <c r="N636" s="37" t="s">
        <v>460</v>
      </c>
      <c r="O636" s="37" t="s">
        <v>539</v>
      </c>
      <c r="P636" s="37" t="s">
        <v>456</v>
      </c>
    </row>
    <row r="637" spans="2:16">
      <c r="B637" s="40"/>
      <c r="C637" s="36"/>
      <c r="D637" s="37"/>
      <c r="E637" s="37"/>
      <c r="F637" s="37"/>
      <c r="G637" s="38"/>
      <c r="H637" s="39"/>
      <c r="I637" s="45"/>
      <c r="J637" s="37"/>
      <c r="K637" s="37" t="s">
        <v>457</v>
      </c>
      <c r="L637" s="37" t="s">
        <v>458</v>
      </c>
      <c r="M637" s="37" t="s">
        <v>1405</v>
      </c>
      <c r="N637" s="37" t="s">
        <v>454</v>
      </c>
      <c r="O637" s="37" t="s">
        <v>539</v>
      </c>
      <c r="P637" s="37" t="s">
        <v>1336</v>
      </c>
    </row>
    <row r="638" spans="2:16">
      <c r="B638" s="40"/>
      <c r="C638" s="36"/>
      <c r="D638" s="37"/>
      <c r="E638" s="37"/>
      <c r="F638" s="37"/>
      <c r="G638" s="38"/>
      <c r="H638" s="39"/>
      <c r="I638" s="45"/>
      <c r="J638" s="37"/>
      <c r="K638" s="37" t="s">
        <v>478</v>
      </c>
      <c r="L638" s="37" t="s">
        <v>479</v>
      </c>
      <c r="M638" s="37" t="s">
        <v>494</v>
      </c>
      <c r="N638" s="37" t="s">
        <v>460</v>
      </c>
      <c r="O638" s="37" t="s">
        <v>983</v>
      </c>
      <c r="P638" s="37" t="s">
        <v>531</v>
      </c>
    </row>
    <row r="639" ht="22.5" spans="2:16">
      <c r="B639" s="40"/>
      <c r="C639" s="36"/>
      <c r="D639" s="37"/>
      <c r="E639" s="37"/>
      <c r="F639" s="37"/>
      <c r="G639" s="38"/>
      <c r="H639" s="39"/>
      <c r="I639" s="45"/>
      <c r="J639" s="37"/>
      <c r="K639" s="37" t="s">
        <v>484</v>
      </c>
      <c r="L639" s="37" t="s">
        <v>485</v>
      </c>
      <c r="M639" s="37" t="s">
        <v>1305</v>
      </c>
      <c r="N639" s="37" t="s">
        <v>472</v>
      </c>
      <c r="O639" s="37" t="s">
        <v>503</v>
      </c>
      <c r="P639" s="37" t="s">
        <v>456</v>
      </c>
    </row>
    <row r="640" spans="2:16">
      <c r="B640" s="40"/>
      <c r="C640" s="36" t="s">
        <v>363</v>
      </c>
      <c r="D640" s="37" t="s">
        <v>448</v>
      </c>
      <c r="E640" s="37"/>
      <c r="F640" s="37"/>
      <c r="G640" s="38">
        <v>2</v>
      </c>
      <c r="H640" s="39" t="s">
        <v>364</v>
      </c>
      <c r="I640" s="45"/>
      <c r="J640" s="37" t="s">
        <v>1406</v>
      </c>
      <c r="K640" s="37" t="s">
        <v>457</v>
      </c>
      <c r="L640" s="37" t="s">
        <v>464</v>
      </c>
      <c r="M640" s="37" t="s">
        <v>1407</v>
      </c>
      <c r="N640" s="37" t="s">
        <v>472</v>
      </c>
      <c r="O640" s="37" t="s">
        <v>503</v>
      </c>
      <c r="P640" s="37" t="s">
        <v>456</v>
      </c>
    </row>
    <row r="641" ht="22.5" spans="2:16">
      <c r="B641" s="40"/>
      <c r="C641" s="36"/>
      <c r="D641" s="37"/>
      <c r="E641" s="37"/>
      <c r="F641" s="37"/>
      <c r="G641" s="38"/>
      <c r="H641" s="39"/>
      <c r="I641" s="45"/>
      <c r="J641" s="37"/>
      <c r="K641" s="37" t="s">
        <v>457</v>
      </c>
      <c r="L641" s="37" t="s">
        <v>464</v>
      </c>
      <c r="M641" s="37" t="s">
        <v>1408</v>
      </c>
      <c r="N641" s="37" t="s">
        <v>454</v>
      </c>
      <c r="O641" s="37" t="s">
        <v>455</v>
      </c>
      <c r="P641" s="37" t="s">
        <v>456</v>
      </c>
    </row>
    <row r="642" ht="22.5" spans="2:16">
      <c r="B642" s="40"/>
      <c r="C642" s="36"/>
      <c r="D642" s="37"/>
      <c r="E642" s="37"/>
      <c r="F642" s="37"/>
      <c r="G642" s="38"/>
      <c r="H642" s="39"/>
      <c r="I642" s="45"/>
      <c r="J642" s="37"/>
      <c r="K642" s="37" t="s">
        <v>457</v>
      </c>
      <c r="L642" s="37" t="s">
        <v>464</v>
      </c>
      <c r="M642" s="37" t="s">
        <v>1409</v>
      </c>
      <c r="N642" s="37" t="s">
        <v>454</v>
      </c>
      <c r="O642" s="37" t="s">
        <v>455</v>
      </c>
      <c r="P642" s="37" t="s">
        <v>456</v>
      </c>
    </row>
    <row r="643" ht="22.5" spans="2:16">
      <c r="B643" s="40"/>
      <c r="C643" s="36"/>
      <c r="D643" s="37"/>
      <c r="E643" s="37"/>
      <c r="F643" s="37"/>
      <c r="G643" s="38"/>
      <c r="H643" s="39"/>
      <c r="I643" s="45"/>
      <c r="J643" s="37"/>
      <c r="K643" s="37" t="s">
        <v>457</v>
      </c>
      <c r="L643" s="37" t="s">
        <v>474</v>
      </c>
      <c r="M643" s="37" t="s">
        <v>1410</v>
      </c>
      <c r="N643" s="37" t="s">
        <v>491</v>
      </c>
      <c r="O643" s="37" t="s">
        <v>1411</v>
      </c>
      <c r="P643" s="37"/>
    </row>
    <row r="644" ht="22.5" spans="2:16">
      <c r="B644" s="40"/>
      <c r="C644" s="36"/>
      <c r="D644" s="37"/>
      <c r="E644" s="37"/>
      <c r="F644" s="37"/>
      <c r="G644" s="38"/>
      <c r="H644" s="39"/>
      <c r="I644" s="45"/>
      <c r="J644" s="37"/>
      <c r="K644" s="37" t="s">
        <v>457</v>
      </c>
      <c r="L644" s="37" t="s">
        <v>474</v>
      </c>
      <c r="M644" s="37" t="s">
        <v>1412</v>
      </c>
      <c r="N644" s="37" t="s">
        <v>460</v>
      </c>
      <c r="O644" s="37" t="s">
        <v>1036</v>
      </c>
      <c r="P644" s="37" t="s">
        <v>1413</v>
      </c>
    </row>
    <row r="645" ht="22.5" spans="2:16">
      <c r="B645" s="40"/>
      <c r="C645" s="36"/>
      <c r="D645" s="37"/>
      <c r="E645" s="37"/>
      <c r="F645" s="37"/>
      <c r="G645" s="38"/>
      <c r="H645" s="39"/>
      <c r="I645" s="45"/>
      <c r="J645" s="37"/>
      <c r="K645" s="37" t="s">
        <v>457</v>
      </c>
      <c r="L645" s="37" t="s">
        <v>458</v>
      </c>
      <c r="M645" s="37" t="s">
        <v>1414</v>
      </c>
      <c r="N645" s="37" t="s">
        <v>472</v>
      </c>
      <c r="O645" s="37" t="s">
        <v>983</v>
      </c>
      <c r="P645" s="37" t="s">
        <v>1415</v>
      </c>
    </row>
    <row r="646" ht="22.5" spans="2:16">
      <c r="B646" s="40"/>
      <c r="C646" s="36"/>
      <c r="D646" s="37"/>
      <c r="E646" s="37"/>
      <c r="F646" s="37"/>
      <c r="G646" s="38"/>
      <c r="H646" s="39"/>
      <c r="I646" s="45"/>
      <c r="J646" s="37"/>
      <c r="K646" s="37" t="s">
        <v>457</v>
      </c>
      <c r="L646" s="37" t="s">
        <v>458</v>
      </c>
      <c r="M646" s="37" t="s">
        <v>1416</v>
      </c>
      <c r="N646" s="37" t="s">
        <v>454</v>
      </c>
      <c r="O646" s="37" t="s">
        <v>539</v>
      </c>
      <c r="P646" s="37" t="s">
        <v>1417</v>
      </c>
    </row>
    <row r="647" ht="22.5" spans="2:16">
      <c r="B647" s="40"/>
      <c r="C647" s="36"/>
      <c r="D647" s="37"/>
      <c r="E647" s="37"/>
      <c r="F647" s="37"/>
      <c r="G647" s="38"/>
      <c r="H647" s="39"/>
      <c r="I647" s="45"/>
      <c r="J647" s="37"/>
      <c r="K647" s="37" t="s">
        <v>457</v>
      </c>
      <c r="L647" s="37" t="s">
        <v>458</v>
      </c>
      <c r="M647" s="37" t="s">
        <v>1418</v>
      </c>
      <c r="N647" s="37" t="s">
        <v>454</v>
      </c>
      <c r="O647" s="37" t="s">
        <v>539</v>
      </c>
      <c r="P647" s="37" t="s">
        <v>1417</v>
      </c>
    </row>
    <row r="648" ht="33.75" spans="2:16">
      <c r="B648" s="40"/>
      <c r="C648" s="36"/>
      <c r="D648" s="37"/>
      <c r="E648" s="37"/>
      <c r="F648" s="37"/>
      <c r="G648" s="38"/>
      <c r="H648" s="39"/>
      <c r="I648" s="45"/>
      <c r="J648" s="37"/>
      <c r="K648" s="37" t="s">
        <v>451</v>
      </c>
      <c r="L648" s="37" t="s">
        <v>452</v>
      </c>
      <c r="M648" s="37" t="s">
        <v>1419</v>
      </c>
      <c r="N648" s="37" t="s">
        <v>491</v>
      </c>
      <c r="O648" s="37" t="s">
        <v>1389</v>
      </c>
      <c r="P648" s="37"/>
    </row>
    <row r="649" spans="2:16">
      <c r="B649" s="40"/>
      <c r="C649" s="36"/>
      <c r="D649" s="37"/>
      <c r="E649" s="37"/>
      <c r="F649" s="37"/>
      <c r="G649" s="38"/>
      <c r="H649" s="39"/>
      <c r="I649" s="45"/>
      <c r="J649" s="37"/>
      <c r="K649" s="37" t="s">
        <v>451</v>
      </c>
      <c r="L649" s="37" t="s">
        <v>452</v>
      </c>
      <c r="M649" s="37" t="s">
        <v>1420</v>
      </c>
      <c r="N649" s="37" t="s">
        <v>491</v>
      </c>
      <c r="O649" s="37" t="s">
        <v>1421</v>
      </c>
      <c r="P649" s="37"/>
    </row>
    <row r="650" spans="2:16">
      <c r="B650" s="40"/>
      <c r="C650" s="36"/>
      <c r="D650" s="37"/>
      <c r="E650" s="37"/>
      <c r="F650" s="37"/>
      <c r="G650" s="38"/>
      <c r="H650" s="39"/>
      <c r="I650" s="45"/>
      <c r="J650" s="37"/>
      <c r="K650" s="37" t="s">
        <v>478</v>
      </c>
      <c r="L650" s="37" t="s">
        <v>479</v>
      </c>
      <c r="M650" s="37" t="s">
        <v>494</v>
      </c>
      <c r="N650" s="37" t="s">
        <v>460</v>
      </c>
      <c r="O650" s="37" t="s">
        <v>524</v>
      </c>
      <c r="P650" s="37" t="s">
        <v>531</v>
      </c>
    </row>
    <row r="651" ht="22.5" spans="2:16">
      <c r="B651" s="40"/>
      <c r="C651" s="36"/>
      <c r="D651" s="37"/>
      <c r="E651" s="37"/>
      <c r="F651" s="37"/>
      <c r="G651" s="38"/>
      <c r="H651" s="39"/>
      <c r="I651" s="45"/>
      <c r="J651" s="37"/>
      <c r="K651" s="37" t="s">
        <v>484</v>
      </c>
      <c r="L651" s="37" t="s">
        <v>485</v>
      </c>
      <c r="M651" s="37" t="s">
        <v>1422</v>
      </c>
      <c r="N651" s="37" t="s">
        <v>472</v>
      </c>
      <c r="O651" s="37" t="s">
        <v>503</v>
      </c>
      <c r="P651" s="37" t="s">
        <v>456</v>
      </c>
    </row>
    <row r="652" ht="22.5" spans="2:16">
      <c r="B652" s="40"/>
      <c r="C652" s="36" t="s">
        <v>1423</v>
      </c>
      <c r="D652" s="37" t="s">
        <v>448</v>
      </c>
      <c r="E652" s="37"/>
      <c r="F652" s="37"/>
      <c r="G652" s="38">
        <v>9.199908</v>
      </c>
      <c r="H652" s="39" t="s">
        <v>1424</v>
      </c>
      <c r="I652" s="45"/>
      <c r="J652" s="37" t="s">
        <v>1425</v>
      </c>
      <c r="K652" s="37" t="s">
        <v>451</v>
      </c>
      <c r="L652" s="37" t="s">
        <v>452</v>
      </c>
      <c r="M652" s="37" t="s">
        <v>1426</v>
      </c>
      <c r="N652" s="37" t="s">
        <v>491</v>
      </c>
      <c r="O652" s="37" t="s">
        <v>1028</v>
      </c>
      <c r="P652" s="37"/>
    </row>
    <row r="653" ht="22.5" spans="2:16">
      <c r="B653" s="40"/>
      <c r="C653" s="36"/>
      <c r="D653" s="37"/>
      <c r="E653" s="37"/>
      <c r="F653" s="37"/>
      <c r="G653" s="38"/>
      <c r="H653" s="39"/>
      <c r="I653" s="45"/>
      <c r="J653" s="37"/>
      <c r="K653" s="37" t="s">
        <v>451</v>
      </c>
      <c r="L653" s="37" t="s">
        <v>510</v>
      </c>
      <c r="M653" s="37" t="s">
        <v>1427</v>
      </c>
      <c r="N653" s="37" t="s">
        <v>491</v>
      </c>
      <c r="O653" s="37" t="s">
        <v>1428</v>
      </c>
      <c r="P653" s="37"/>
    </row>
    <row r="654" ht="22.5" spans="2:16">
      <c r="B654" s="40"/>
      <c r="C654" s="36"/>
      <c r="D654" s="37"/>
      <c r="E654" s="37"/>
      <c r="F654" s="37"/>
      <c r="G654" s="38"/>
      <c r="H654" s="39"/>
      <c r="I654" s="45"/>
      <c r="J654" s="37"/>
      <c r="K654" s="37" t="s">
        <v>457</v>
      </c>
      <c r="L654" s="37" t="s">
        <v>464</v>
      </c>
      <c r="M654" s="37" t="s">
        <v>1429</v>
      </c>
      <c r="N654" s="37" t="s">
        <v>491</v>
      </c>
      <c r="O654" s="37" t="s">
        <v>1430</v>
      </c>
      <c r="P654" s="37"/>
    </row>
    <row r="655" ht="22.5" spans="2:16">
      <c r="B655" s="40"/>
      <c r="C655" s="36"/>
      <c r="D655" s="37"/>
      <c r="E655" s="37"/>
      <c r="F655" s="37"/>
      <c r="G655" s="38"/>
      <c r="H655" s="39"/>
      <c r="I655" s="45"/>
      <c r="J655" s="37"/>
      <c r="K655" s="37" t="s">
        <v>457</v>
      </c>
      <c r="L655" s="37" t="s">
        <v>458</v>
      </c>
      <c r="M655" s="37" t="s">
        <v>1431</v>
      </c>
      <c r="N655" s="37" t="s">
        <v>454</v>
      </c>
      <c r="O655" s="37" t="s">
        <v>983</v>
      </c>
      <c r="P655" s="37" t="s">
        <v>1432</v>
      </c>
    </row>
    <row r="656" spans="2:16">
      <c r="B656" s="40"/>
      <c r="C656" s="36"/>
      <c r="D656" s="37"/>
      <c r="E656" s="37"/>
      <c r="F656" s="37"/>
      <c r="G656" s="38"/>
      <c r="H656" s="39"/>
      <c r="I656" s="45"/>
      <c r="J656" s="37"/>
      <c r="K656" s="37" t="s">
        <v>457</v>
      </c>
      <c r="L656" s="37" t="s">
        <v>458</v>
      </c>
      <c r="M656" s="37" t="s">
        <v>1433</v>
      </c>
      <c r="N656" s="37" t="s">
        <v>454</v>
      </c>
      <c r="O656" s="37" t="s">
        <v>845</v>
      </c>
      <c r="P656" s="37" t="s">
        <v>1432</v>
      </c>
    </row>
    <row r="657" spans="2:16">
      <c r="B657" s="40"/>
      <c r="C657" s="36"/>
      <c r="D657" s="37"/>
      <c r="E657" s="37"/>
      <c r="F657" s="37"/>
      <c r="G657" s="38"/>
      <c r="H657" s="39"/>
      <c r="I657" s="45"/>
      <c r="J657" s="37"/>
      <c r="K657" s="37" t="s">
        <v>457</v>
      </c>
      <c r="L657" s="37" t="s">
        <v>474</v>
      </c>
      <c r="M657" s="37" t="s">
        <v>990</v>
      </c>
      <c r="N657" s="37" t="s">
        <v>491</v>
      </c>
      <c r="O657" s="37" t="s">
        <v>1434</v>
      </c>
      <c r="P657" s="37"/>
    </row>
    <row r="658" spans="2:16">
      <c r="B658" s="40"/>
      <c r="C658" s="36"/>
      <c r="D658" s="37"/>
      <c r="E658" s="37"/>
      <c r="F658" s="37"/>
      <c r="G658" s="38"/>
      <c r="H658" s="39"/>
      <c r="I658" s="45"/>
      <c r="J658" s="37"/>
      <c r="K658" s="37" t="s">
        <v>478</v>
      </c>
      <c r="L658" s="37" t="s">
        <v>479</v>
      </c>
      <c r="M658" s="37" t="s">
        <v>494</v>
      </c>
      <c r="N658" s="37" t="s">
        <v>460</v>
      </c>
      <c r="O658" s="37" t="s">
        <v>1424</v>
      </c>
      <c r="P658" s="37" t="s">
        <v>531</v>
      </c>
    </row>
    <row r="659" ht="22.5" spans="2:16">
      <c r="B659" s="40"/>
      <c r="C659" s="36"/>
      <c r="D659" s="37"/>
      <c r="E659" s="37"/>
      <c r="F659" s="37"/>
      <c r="G659" s="38"/>
      <c r="H659" s="39"/>
      <c r="I659" s="45"/>
      <c r="J659" s="37"/>
      <c r="K659" s="37" t="s">
        <v>484</v>
      </c>
      <c r="L659" s="37" t="s">
        <v>485</v>
      </c>
      <c r="M659" s="37" t="s">
        <v>1435</v>
      </c>
      <c r="N659" s="37" t="s">
        <v>491</v>
      </c>
      <c r="O659" s="37" t="s">
        <v>492</v>
      </c>
      <c r="P659" s="37"/>
    </row>
    <row r="660" ht="22.5" spans="2:16">
      <c r="B660" s="40"/>
      <c r="C660" s="36" t="s">
        <v>1436</v>
      </c>
      <c r="D660" s="37" t="s">
        <v>448</v>
      </c>
      <c r="E660" s="37"/>
      <c r="F660" s="37"/>
      <c r="G660" s="46">
        <v>1.5</v>
      </c>
      <c r="H660" s="39" t="s">
        <v>848</v>
      </c>
      <c r="I660" s="45"/>
      <c r="J660" s="37" t="s">
        <v>1437</v>
      </c>
      <c r="K660" s="37" t="s">
        <v>484</v>
      </c>
      <c r="L660" s="37" t="s">
        <v>485</v>
      </c>
      <c r="M660" s="37" t="s">
        <v>532</v>
      </c>
      <c r="N660" s="37" t="s">
        <v>472</v>
      </c>
      <c r="O660" s="37" t="s">
        <v>473</v>
      </c>
      <c r="P660" s="37" t="s">
        <v>456</v>
      </c>
    </row>
    <row r="661" ht="33.75" spans="2:16">
      <c r="B661" s="40"/>
      <c r="C661" s="36"/>
      <c r="D661" s="37"/>
      <c r="E661" s="37"/>
      <c r="F661" s="37"/>
      <c r="G661" s="38"/>
      <c r="H661" s="39"/>
      <c r="I661" s="45"/>
      <c r="J661" s="37"/>
      <c r="K661" s="37" t="s">
        <v>451</v>
      </c>
      <c r="L661" s="37" t="s">
        <v>452</v>
      </c>
      <c r="M661" s="37" t="s">
        <v>1438</v>
      </c>
      <c r="N661" s="37" t="s">
        <v>491</v>
      </c>
      <c r="O661" s="37" t="s">
        <v>492</v>
      </c>
      <c r="P661" s="37"/>
    </row>
    <row r="662" spans="2:16">
      <c r="B662" s="40"/>
      <c r="C662" s="36"/>
      <c r="D662" s="37"/>
      <c r="E662" s="37"/>
      <c r="F662" s="37"/>
      <c r="G662" s="38"/>
      <c r="H662" s="39"/>
      <c r="I662" s="45"/>
      <c r="J662" s="37"/>
      <c r="K662" s="37" t="s">
        <v>451</v>
      </c>
      <c r="L662" s="37" t="s">
        <v>510</v>
      </c>
      <c r="M662" s="37" t="s">
        <v>1439</v>
      </c>
      <c r="N662" s="37" t="s">
        <v>491</v>
      </c>
      <c r="O662" s="37" t="s">
        <v>492</v>
      </c>
      <c r="P662" s="37"/>
    </row>
    <row r="663" spans="2:16">
      <c r="B663" s="40"/>
      <c r="C663" s="36"/>
      <c r="D663" s="37"/>
      <c r="E663" s="37"/>
      <c r="F663" s="37"/>
      <c r="G663" s="38"/>
      <c r="H663" s="39"/>
      <c r="I663" s="45"/>
      <c r="J663" s="37"/>
      <c r="K663" s="37" t="s">
        <v>457</v>
      </c>
      <c r="L663" s="37" t="s">
        <v>458</v>
      </c>
      <c r="M663" s="37" t="s">
        <v>1440</v>
      </c>
      <c r="N663" s="37" t="s">
        <v>454</v>
      </c>
      <c r="O663" s="37" t="s">
        <v>539</v>
      </c>
      <c r="P663" s="37" t="s">
        <v>1441</v>
      </c>
    </row>
    <row r="664" spans="2:16">
      <c r="B664" s="40"/>
      <c r="C664" s="36"/>
      <c r="D664" s="37"/>
      <c r="E664" s="37"/>
      <c r="F664" s="37"/>
      <c r="G664" s="38"/>
      <c r="H664" s="39"/>
      <c r="I664" s="45"/>
      <c r="J664" s="37"/>
      <c r="K664" s="37" t="s">
        <v>457</v>
      </c>
      <c r="L664" s="37" t="s">
        <v>458</v>
      </c>
      <c r="M664" s="37" t="s">
        <v>1442</v>
      </c>
      <c r="N664" s="37" t="s">
        <v>472</v>
      </c>
      <c r="O664" s="37" t="s">
        <v>845</v>
      </c>
      <c r="P664" s="37" t="s">
        <v>1441</v>
      </c>
    </row>
    <row r="665" ht="33.75" spans="2:16">
      <c r="B665" s="40"/>
      <c r="C665" s="36"/>
      <c r="D665" s="37"/>
      <c r="E665" s="37"/>
      <c r="F665" s="37"/>
      <c r="G665" s="38"/>
      <c r="H665" s="39"/>
      <c r="I665" s="45"/>
      <c r="J665" s="37"/>
      <c r="K665" s="37" t="s">
        <v>457</v>
      </c>
      <c r="L665" s="37" t="s">
        <v>464</v>
      </c>
      <c r="M665" s="37" t="s">
        <v>1443</v>
      </c>
      <c r="N665" s="37" t="s">
        <v>491</v>
      </c>
      <c r="O665" s="37" t="s">
        <v>1444</v>
      </c>
      <c r="P665" s="37"/>
    </row>
    <row r="666" spans="2:16">
      <c r="B666" s="40"/>
      <c r="C666" s="36"/>
      <c r="D666" s="37"/>
      <c r="E666" s="37"/>
      <c r="F666" s="37"/>
      <c r="G666" s="38"/>
      <c r="H666" s="39"/>
      <c r="I666" s="45"/>
      <c r="J666" s="37"/>
      <c r="K666" s="37" t="s">
        <v>457</v>
      </c>
      <c r="L666" s="37" t="s">
        <v>474</v>
      </c>
      <c r="M666" s="37" t="s">
        <v>1445</v>
      </c>
      <c r="N666" s="37" t="s">
        <v>491</v>
      </c>
      <c r="O666" s="37" t="s">
        <v>1446</v>
      </c>
      <c r="P666" s="37"/>
    </row>
    <row r="667" spans="2:16">
      <c r="B667" s="40"/>
      <c r="C667" s="36"/>
      <c r="D667" s="37"/>
      <c r="E667" s="37"/>
      <c r="F667" s="37"/>
      <c r="G667" s="38"/>
      <c r="H667" s="39"/>
      <c r="I667" s="45"/>
      <c r="J667" s="37"/>
      <c r="K667" s="37" t="s">
        <v>478</v>
      </c>
      <c r="L667" s="37" t="s">
        <v>479</v>
      </c>
      <c r="M667" s="37" t="s">
        <v>494</v>
      </c>
      <c r="N667" s="37" t="s">
        <v>460</v>
      </c>
      <c r="O667" s="37" t="s">
        <v>858</v>
      </c>
      <c r="P667" s="37" t="s">
        <v>531</v>
      </c>
    </row>
    <row r="668" spans="2:16">
      <c r="B668" s="40"/>
      <c r="C668" s="36" t="s">
        <v>1447</v>
      </c>
      <c r="D668" s="37" t="s">
        <v>448</v>
      </c>
      <c r="E668" s="37"/>
      <c r="F668" s="37"/>
      <c r="G668" s="38">
        <v>2.970396</v>
      </c>
      <c r="H668" s="39" t="s">
        <v>1448</v>
      </c>
      <c r="I668" s="45"/>
      <c r="J668" s="37" t="s">
        <v>1449</v>
      </c>
      <c r="K668" s="37" t="s">
        <v>457</v>
      </c>
      <c r="L668" s="37" t="s">
        <v>464</v>
      </c>
      <c r="M668" s="37" t="s">
        <v>1450</v>
      </c>
      <c r="N668" s="37" t="s">
        <v>491</v>
      </c>
      <c r="O668" s="37" t="s">
        <v>1451</v>
      </c>
      <c r="P668" s="37"/>
    </row>
    <row r="669" spans="2:16">
      <c r="B669" s="40"/>
      <c r="C669" s="36"/>
      <c r="D669" s="37"/>
      <c r="E669" s="37"/>
      <c r="F669" s="37"/>
      <c r="G669" s="38"/>
      <c r="H669" s="39"/>
      <c r="I669" s="45"/>
      <c r="J669" s="37"/>
      <c r="K669" s="37" t="s">
        <v>457</v>
      </c>
      <c r="L669" s="37" t="s">
        <v>464</v>
      </c>
      <c r="M669" s="37" t="s">
        <v>1452</v>
      </c>
      <c r="N669" s="37" t="s">
        <v>491</v>
      </c>
      <c r="O669" s="37" t="s">
        <v>1453</v>
      </c>
      <c r="P669" s="37"/>
    </row>
    <row r="670" spans="2:16">
      <c r="B670" s="40"/>
      <c r="C670" s="36"/>
      <c r="D670" s="37"/>
      <c r="E670" s="37"/>
      <c r="F670" s="37"/>
      <c r="G670" s="38"/>
      <c r="H670" s="39"/>
      <c r="I670" s="45"/>
      <c r="J670" s="37"/>
      <c r="K670" s="37" t="s">
        <v>457</v>
      </c>
      <c r="L670" s="37" t="s">
        <v>464</v>
      </c>
      <c r="M670" s="37" t="s">
        <v>1454</v>
      </c>
      <c r="N670" s="37" t="s">
        <v>491</v>
      </c>
      <c r="O670" s="37" t="s">
        <v>1455</v>
      </c>
      <c r="P670" s="37"/>
    </row>
    <row r="671" spans="2:16">
      <c r="B671" s="40"/>
      <c r="C671" s="36"/>
      <c r="D671" s="37"/>
      <c r="E671" s="37"/>
      <c r="F671" s="37"/>
      <c r="G671" s="38"/>
      <c r="H671" s="39"/>
      <c r="I671" s="45"/>
      <c r="J671" s="37"/>
      <c r="K671" s="37" t="s">
        <v>457</v>
      </c>
      <c r="L671" s="37" t="s">
        <v>464</v>
      </c>
      <c r="M671" s="37" t="s">
        <v>1456</v>
      </c>
      <c r="N671" s="37" t="s">
        <v>491</v>
      </c>
      <c r="O671" s="37" t="s">
        <v>1457</v>
      </c>
      <c r="P671" s="37"/>
    </row>
    <row r="672" spans="2:16">
      <c r="B672" s="40"/>
      <c r="C672" s="36"/>
      <c r="D672" s="37"/>
      <c r="E672" s="37"/>
      <c r="F672" s="37"/>
      <c r="G672" s="38"/>
      <c r="H672" s="39"/>
      <c r="I672" s="45"/>
      <c r="J672" s="37"/>
      <c r="K672" s="37" t="s">
        <v>457</v>
      </c>
      <c r="L672" s="37" t="s">
        <v>464</v>
      </c>
      <c r="M672" s="37" t="s">
        <v>1458</v>
      </c>
      <c r="N672" s="37" t="s">
        <v>472</v>
      </c>
      <c r="O672" s="37" t="s">
        <v>1459</v>
      </c>
      <c r="P672" s="37" t="s">
        <v>456</v>
      </c>
    </row>
    <row r="673" spans="2:16">
      <c r="B673" s="40"/>
      <c r="C673" s="36"/>
      <c r="D673" s="37"/>
      <c r="E673" s="37"/>
      <c r="F673" s="37"/>
      <c r="G673" s="38"/>
      <c r="H673" s="39"/>
      <c r="I673" s="45"/>
      <c r="J673" s="37"/>
      <c r="K673" s="37" t="s">
        <v>457</v>
      </c>
      <c r="L673" s="37" t="s">
        <v>464</v>
      </c>
      <c r="M673" s="37" t="s">
        <v>1460</v>
      </c>
      <c r="N673" s="37" t="s">
        <v>472</v>
      </c>
      <c r="O673" s="37" t="s">
        <v>1461</v>
      </c>
      <c r="P673" s="37" t="s">
        <v>456</v>
      </c>
    </row>
    <row r="674" spans="2:16">
      <c r="B674" s="40"/>
      <c r="C674" s="36"/>
      <c r="D674" s="37"/>
      <c r="E674" s="37"/>
      <c r="F674" s="37"/>
      <c r="G674" s="38"/>
      <c r="H674" s="39"/>
      <c r="I674" s="45"/>
      <c r="J674" s="37"/>
      <c r="K674" s="37" t="s">
        <v>457</v>
      </c>
      <c r="L674" s="37" t="s">
        <v>474</v>
      </c>
      <c r="M674" s="37" t="s">
        <v>1462</v>
      </c>
      <c r="N674" s="37" t="s">
        <v>472</v>
      </c>
      <c r="O674" s="37" t="s">
        <v>1463</v>
      </c>
      <c r="P674" s="37" t="s">
        <v>456</v>
      </c>
    </row>
    <row r="675" spans="2:16">
      <c r="B675" s="40"/>
      <c r="C675" s="36"/>
      <c r="D675" s="37"/>
      <c r="E675" s="37"/>
      <c r="F675" s="37"/>
      <c r="G675" s="38"/>
      <c r="H675" s="39"/>
      <c r="I675" s="45"/>
      <c r="J675" s="37"/>
      <c r="K675" s="37" t="s">
        <v>457</v>
      </c>
      <c r="L675" s="37" t="s">
        <v>474</v>
      </c>
      <c r="M675" s="37" t="s">
        <v>1464</v>
      </c>
      <c r="N675" s="37" t="s">
        <v>454</v>
      </c>
      <c r="O675" s="37" t="s">
        <v>455</v>
      </c>
      <c r="P675" s="37" t="s">
        <v>456</v>
      </c>
    </row>
    <row r="676" spans="2:16">
      <c r="B676" s="40"/>
      <c r="C676" s="36"/>
      <c r="D676" s="37"/>
      <c r="E676" s="37"/>
      <c r="F676" s="37"/>
      <c r="G676" s="38"/>
      <c r="H676" s="39"/>
      <c r="I676" s="45"/>
      <c r="J676" s="37"/>
      <c r="K676" s="37" t="s">
        <v>457</v>
      </c>
      <c r="L676" s="37" t="s">
        <v>458</v>
      </c>
      <c r="M676" s="37" t="s">
        <v>1465</v>
      </c>
      <c r="N676" s="37" t="s">
        <v>454</v>
      </c>
      <c r="O676" s="37" t="s">
        <v>524</v>
      </c>
      <c r="P676" s="37" t="s">
        <v>462</v>
      </c>
    </row>
    <row r="677" spans="2:16">
      <c r="B677" s="40"/>
      <c r="C677" s="36"/>
      <c r="D677" s="37"/>
      <c r="E677" s="37"/>
      <c r="F677" s="37"/>
      <c r="G677" s="38"/>
      <c r="H677" s="39"/>
      <c r="I677" s="45"/>
      <c r="J677" s="37"/>
      <c r="K677" s="37" t="s">
        <v>457</v>
      </c>
      <c r="L677" s="37" t="s">
        <v>458</v>
      </c>
      <c r="M677" s="37" t="s">
        <v>1466</v>
      </c>
      <c r="N677" s="37" t="s">
        <v>454</v>
      </c>
      <c r="O677" s="37" t="s">
        <v>539</v>
      </c>
      <c r="P677" s="37" t="s">
        <v>1336</v>
      </c>
    </row>
    <row r="678" spans="2:16">
      <c r="B678" s="40"/>
      <c r="C678" s="36"/>
      <c r="D678" s="37"/>
      <c r="E678" s="37"/>
      <c r="F678" s="37"/>
      <c r="G678" s="38"/>
      <c r="H678" s="39"/>
      <c r="I678" s="45"/>
      <c r="J678" s="37"/>
      <c r="K678" s="37" t="s">
        <v>457</v>
      </c>
      <c r="L678" s="37" t="s">
        <v>458</v>
      </c>
      <c r="M678" s="37" t="s">
        <v>1467</v>
      </c>
      <c r="N678" s="37" t="s">
        <v>454</v>
      </c>
      <c r="O678" s="37" t="s">
        <v>524</v>
      </c>
      <c r="P678" s="37" t="s">
        <v>462</v>
      </c>
    </row>
    <row r="679" spans="2:16">
      <c r="B679" s="40"/>
      <c r="C679" s="36"/>
      <c r="D679" s="37"/>
      <c r="E679" s="37"/>
      <c r="F679" s="37"/>
      <c r="G679" s="38"/>
      <c r="H679" s="39"/>
      <c r="I679" s="45"/>
      <c r="J679" s="37"/>
      <c r="K679" s="37" t="s">
        <v>478</v>
      </c>
      <c r="L679" s="37" t="s">
        <v>479</v>
      </c>
      <c r="M679" s="37" t="s">
        <v>494</v>
      </c>
      <c r="N679" s="37" t="s">
        <v>460</v>
      </c>
      <c r="O679" s="37" t="s">
        <v>1448</v>
      </c>
      <c r="P679" s="37" t="s">
        <v>531</v>
      </c>
    </row>
    <row r="680" ht="22.5" spans="2:16">
      <c r="B680" s="40"/>
      <c r="C680" s="36"/>
      <c r="D680" s="37"/>
      <c r="E680" s="37"/>
      <c r="F680" s="37"/>
      <c r="G680" s="38"/>
      <c r="H680" s="39"/>
      <c r="I680" s="45"/>
      <c r="J680" s="37"/>
      <c r="K680" s="37" t="s">
        <v>451</v>
      </c>
      <c r="L680" s="37" t="s">
        <v>452</v>
      </c>
      <c r="M680" s="37" t="s">
        <v>1468</v>
      </c>
      <c r="N680" s="37" t="s">
        <v>491</v>
      </c>
      <c r="O680" s="37" t="s">
        <v>1469</v>
      </c>
      <c r="P680" s="37"/>
    </row>
    <row r="681" ht="22.5" spans="2:16">
      <c r="B681" s="40"/>
      <c r="C681" s="36"/>
      <c r="D681" s="37"/>
      <c r="E681" s="37"/>
      <c r="F681" s="37"/>
      <c r="G681" s="38"/>
      <c r="H681" s="39"/>
      <c r="I681" s="45"/>
      <c r="J681" s="37"/>
      <c r="K681" s="37" t="s">
        <v>484</v>
      </c>
      <c r="L681" s="37" t="s">
        <v>485</v>
      </c>
      <c r="M681" s="37" t="s">
        <v>1305</v>
      </c>
      <c r="N681" s="37" t="s">
        <v>472</v>
      </c>
      <c r="O681" s="37" t="s">
        <v>503</v>
      </c>
      <c r="P681" s="37" t="s">
        <v>456</v>
      </c>
    </row>
    <row r="682" ht="22.5" spans="2:16">
      <c r="B682" s="40"/>
      <c r="C682" s="36" t="s">
        <v>365</v>
      </c>
      <c r="D682" s="37" t="s">
        <v>448</v>
      </c>
      <c r="E682" s="37"/>
      <c r="F682" s="37"/>
      <c r="G682" s="38">
        <v>4</v>
      </c>
      <c r="H682" s="39" t="s">
        <v>368</v>
      </c>
      <c r="I682" s="45"/>
      <c r="J682" s="37" t="s">
        <v>1470</v>
      </c>
      <c r="K682" s="37" t="s">
        <v>457</v>
      </c>
      <c r="L682" s="37" t="s">
        <v>464</v>
      </c>
      <c r="M682" s="37" t="s">
        <v>1471</v>
      </c>
      <c r="N682" s="37" t="s">
        <v>454</v>
      </c>
      <c r="O682" s="37" t="s">
        <v>455</v>
      </c>
      <c r="P682" s="37" t="s">
        <v>456</v>
      </c>
    </row>
    <row r="683" ht="33.75" spans="2:16">
      <c r="B683" s="40"/>
      <c r="C683" s="36"/>
      <c r="D683" s="37"/>
      <c r="E683" s="37"/>
      <c r="F683" s="37"/>
      <c r="G683" s="38"/>
      <c r="H683" s="39"/>
      <c r="I683" s="45"/>
      <c r="J683" s="37"/>
      <c r="K683" s="37" t="s">
        <v>457</v>
      </c>
      <c r="L683" s="37" t="s">
        <v>464</v>
      </c>
      <c r="M683" s="37" t="s">
        <v>1472</v>
      </c>
      <c r="N683" s="37" t="s">
        <v>454</v>
      </c>
      <c r="O683" s="37" t="s">
        <v>455</v>
      </c>
      <c r="P683" s="37" t="s">
        <v>456</v>
      </c>
    </row>
    <row r="684" spans="2:16">
      <c r="B684" s="40"/>
      <c r="C684" s="36"/>
      <c r="D684" s="37"/>
      <c r="E684" s="37"/>
      <c r="F684" s="37"/>
      <c r="G684" s="38"/>
      <c r="H684" s="39"/>
      <c r="I684" s="45"/>
      <c r="J684" s="37"/>
      <c r="K684" s="37" t="s">
        <v>457</v>
      </c>
      <c r="L684" s="37" t="s">
        <v>458</v>
      </c>
      <c r="M684" s="37" t="s">
        <v>1473</v>
      </c>
      <c r="N684" s="37" t="s">
        <v>454</v>
      </c>
      <c r="O684" s="37" t="s">
        <v>539</v>
      </c>
      <c r="P684" s="37" t="s">
        <v>1417</v>
      </c>
    </row>
    <row r="685" spans="2:16">
      <c r="B685" s="40"/>
      <c r="C685" s="36"/>
      <c r="D685" s="37"/>
      <c r="E685" s="37"/>
      <c r="F685" s="37"/>
      <c r="G685" s="38"/>
      <c r="H685" s="39"/>
      <c r="I685" s="45"/>
      <c r="J685" s="37"/>
      <c r="K685" s="37" t="s">
        <v>457</v>
      </c>
      <c r="L685" s="37" t="s">
        <v>458</v>
      </c>
      <c r="M685" s="37" t="s">
        <v>1474</v>
      </c>
      <c r="N685" s="37" t="s">
        <v>454</v>
      </c>
      <c r="O685" s="37" t="s">
        <v>524</v>
      </c>
      <c r="P685" s="37" t="s">
        <v>1475</v>
      </c>
    </row>
    <row r="686" ht="22.5" spans="2:16">
      <c r="B686" s="40"/>
      <c r="C686" s="36"/>
      <c r="D686" s="37"/>
      <c r="E686" s="37"/>
      <c r="F686" s="37"/>
      <c r="G686" s="38"/>
      <c r="H686" s="39"/>
      <c r="I686" s="45"/>
      <c r="J686" s="37"/>
      <c r="K686" s="37" t="s">
        <v>457</v>
      </c>
      <c r="L686" s="37" t="s">
        <v>474</v>
      </c>
      <c r="M686" s="37" t="s">
        <v>1476</v>
      </c>
      <c r="N686" s="37" t="s">
        <v>454</v>
      </c>
      <c r="O686" s="37" t="s">
        <v>455</v>
      </c>
      <c r="P686" s="37" t="s">
        <v>456</v>
      </c>
    </row>
    <row r="687" ht="22.5" spans="2:16">
      <c r="B687" s="40"/>
      <c r="C687" s="36"/>
      <c r="D687" s="37"/>
      <c r="E687" s="37"/>
      <c r="F687" s="37"/>
      <c r="G687" s="38"/>
      <c r="H687" s="39"/>
      <c r="I687" s="45"/>
      <c r="J687" s="37"/>
      <c r="K687" s="37" t="s">
        <v>451</v>
      </c>
      <c r="L687" s="37" t="s">
        <v>452</v>
      </c>
      <c r="M687" s="37" t="s">
        <v>1477</v>
      </c>
      <c r="N687" s="37" t="s">
        <v>491</v>
      </c>
      <c r="O687" s="37" t="s">
        <v>1389</v>
      </c>
      <c r="P687" s="37"/>
    </row>
    <row r="688" spans="2:16">
      <c r="B688" s="40"/>
      <c r="C688" s="36"/>
      <c r="D688" s="37"/>
      <c r="E688" s="37"/>
      <c r="F688" s="37"/>
      <c r="G688" s="38"/>
      <c r="H688" s="39"/>
      <c r="I688" s="45"/>
      <c r="J688" s="37"/>
      <c r="K688" s="37" t="s">
        <v>478</v>
      </c>
      <c r="L688" s="37" t="s">
        <v>479</v>
      </c>
      <c r="M688" s="37" t="s">
        <v>494</v>
      </c>
      <c r="N688" s="37" t="s">
        <v>460</v>
      </c>
      <c r="O688" s="37" t="s">
        <v>814</v>
      </c>
      <c r="P688" s="37" t="s">
        <v>531</v>
      </c>
    </row>
    <row r="689" ht="22.5" spans="2:16">
      <c r="B689" s="40"/>
      <c r="C689" s="36"/>
      <c r="D689" s="37"/>
      <c r="E689" s="37"/>
      <c r="F689" s="37"/>
      <c r="G689" s="38"/>
      <c r="H689" s="39"/>
      <c r="I689" s="45"/>
      <c r="J689" s="37"/>
      <c r="K689" s="37" t="s">
        <v>484</v>
      </c>
      <c r="L689" s="37" t="s">
        <v>485</v>
      </c>
      <c r="M689" s="37" t="s">
        <v>1478</v>
      </c>
      <c r="N689" s="37" t="s">
        <v>472</v>
      </c>
      <c r="O689" s="37" t="s">
        <v>503</v>
      </c>
      <c r="P689" s="37" t="s">
        <v>456</v>
      </c>
    </row>
    <row r="690" ht="22.5" spans="2:16">
      <c r="B690" s="40"/>
      <c r="C690" s="36" t="s">
        <v>1479</v>
      </c>
      <c r="D690" s="37" t="s">
        <v>448</v>
      </c>
      <c r="E690" s="37"/>
      <c r="F690" s="37"/>
      <c r="G690" s="38">
        <v>2</v>
      </c>
      <c r="H690" s="39" t="s">
        <v>364</v>
      </c>
      <c r="I690" s="45"/>
      <c r="J690" s="37" t="s">
        <v>1480</v>
      </c>
      <c r="K690" s="37" t="s">
        <v>484</v>
      </c>
      <c r="L690" s="37" t="s">
        <v>485</v>
      </c>
      <c r="M690" s="37" t="s">
        <v>695</v>
      </c>
      <c r="N690" s="37" t="s">
        <v>472</v>
      </c>
      <c r="O690" s="37" t="s">
        <v>1481</v>
      </c>
      <c r="P690" s="37" t="s">
        <v>456</v>
      </c>
    </row>
    <row r="691" spans="2:16">
      <c r="B691" s="40"/>
      <c r="C691" s="36"/>
      <c r="D691" s="37"/>
      <c r="E691" s="37"/>
      <c r="F691" s="37"/>
      <c r="G691" s="38"/>
      <c r="H691" s="39"/>
      <c r="I691" s="45"/>
      <c r="J691" s="37"/>
      <c r="K691" s="37" t="s">
        <v>457</v>
      </c>
      <c r="L691" s="37" t="s">
        <v>458</v>
      </c>
      <c r="M691" s="37" t="s">
        <v>1482</v>
      </c>
      <c r="N691" s="37" t="s">
        <v>454</v>
      </c>
      <c r="O691" s="37" t="s">
        <v>744</v>
      </c>
      <c r="P691" s="37" t="s">
        <v>499</v>
      </c>
    </row>
    <row r="692" spans="2:16">
      <c r="B692" s="40"/>
      <c r="C692" s="36"/>
      <c r="D692" s="37"/>
      <c r="E692" s="37"/>
      <c r="F692" s="37"/>
      <c r="G692" s="38"/>
      <c r="H692" s="39"/>
      <c r="I692" s="45"/>
      <c r="J692" s="37"/>
      <c r="K692" s="37" t="s">
        <v>457</v>
      </c>
      <c r="L692" s="37" t="s">
        <v>458</v>
      </c>
      <c r="M692" s="37" t="s">
        <v>1483</v>
      </c>
      <c r="N692" s="37" t="s">
        <v>454</v>
      </c>
      <c r="O692" s="37" t="s">
        <v>524</v>
      </c>
      <c r="P692" s="37" t="s">
        <v>499</v>
      </c>
    </row>
    <row r="693" spans="2:16">
      <c r="B693" s="40"/>
      <c r="C693" s="36"/>
      <c r="D693" s="37"/>
      <c r="E693" s="37"/>
      <c r="F693" s="37"/>
      <c r="G693" s="38"/>
      <c r="H693" s="39"/>
      <c r="I693" s="45"/>
      <c r="J693" s="37"/>
      <c r="K693" s="37" t="s">
        <v>457</v>
      </c>
      <c r="L693" s="37" t="s">
        <v>474</v>
      </c>
      <c r="M693" s="37" t="s">
        <v>1290</v>
      </c>
      <c r="N693" s="37" t="s">
        <v>491</v>
      </c>
      <c r="O693" s="37" t="s">
        <v>606</v>
      </c>
      <c r="P693" s="37"/>
    </row>
    <row r="694" ht="33.75" spans="2:16">
      <c r="B694" s="40"/>
      <c r="C694" s="36"/>
      <c r="D694" s="37"/>
      <c r="E694" s="37"/>
      <c r="F694" s="37"/>
      <c r="G694" s="38"/>
      <c r="H694" s="39"/>
      <c r="I694" s="45"/>
      <c r="J694" s="37"/>
      <c r="K694" s="37" t="s">
        <v>457</v>
      </c>
      <c r="L694" s="37" t="s">
        <v>464</v>
      </c>
      <c r="M694" s="37" t="s">
        <v>1484</v>
      </c>
      <c r="N694" s="37" t="s">
        <v>454</v>
      </c>
      <c r="O694" s="37" t="s">
        <v>455</v>
      </c>
      <c r="P694" s="37" t="s">
        <v>456</v>
      </c>
    </row>
    <row r="695" spans="2:16">
      <c r="B695" s="40"/>
      <c r="C695" s="36"/>
      <c r="D695" s="37"/>
      <c r="E695" s="37"/>
      <c r="F695" s="37"/>
      <c r="G695" s="38"/>
      <c r="H695" s="39"/>
      <c r="I695" s="45"/>
      <c r="J695" s="37"/>
      <c r="K695" s="37" t="s">
        <v>478</v>
      </c>
      <c r="L695" s="37" t="s">
        <v>479</v>
      </c>
      <c r="M695" s="37" t="s">
        <v>494</v>
      </c>
      <c r="N695" s="37" t="s">
        <v>454</v>
      </c>
      <c r="O695" s="37" t="s">
        <v>524</v>
      </c>
      <c r="P695" s="37" t="s">
        <v>531</v>
      </c>
    </row>
    <row r="696" ht="22.5" spans="2:16">
      <c r="B696" s="40"/>
      <c r="C696" s="36"/>
      <c r="D696" s="37"/>
      <c r="E696" s="37"/>
      <c r="F696" s="37"/>
      <c r="G696" s="38"/>
      <c r="H696" s="39"/>
      <c r="I696" s="45"/>
      <c r="J696" s="37"/>
      <c r="K696" s="37" t="s">
        <v>451</v>
      </c>
      <c r="L696" s="37" t="s">
        <v>452</v>
      </c>
      <c r="M696" s="37" t="s">
        <v>1485</v>
      </c>
      <c r="N696" s="37" t="s">
        <v>491</v>
      </c>
      <c r="O696" s="37" t="s">
        <v>562</v>
      </c>
      <c r="P696" s="37"/>
    </row>
    <row r="697" spans="2:16">
      <c r="B697" s="40"/>
      <c r="C697" s="36" t="s">
        <v>369</v>
      </c>
      <c r="D697" s="37" t="s">
        <v>448</v>
      </c>
      <c r="E697" s="37"/>
      <c r="F697" s="37"/>
      <c r="G697" s="38">
        <v>15</v>
      </c>
      <c r="H697" s="39" t="s">
        <v>353</v>
      </c>
      <c r="I697" s="45"/>
      <c r="J697" s="37" t="s">
        <v>1486</v>
      </c>
      <c r="K697" s="37" t="s">
        <v>457</v>
      </c>
      <c r="L697" s="37" t="s">
        <v>464</v>
      </c>
      <c r="M697" s="37" t="s">
        <v>1487</v>
      </c>
      <c r="N697" s="37" t="s">
        <v>454</v>
      </c>
      <c r="O697" s="37" t="s">
        <v>455</v>
      </c>
      <c r="P697" s="37" t="s">
        <v>456</v>
      </c>
    </row>
    <row r="698" ht="22.5" spans="2:16">
      <c r="B698" s="40"/>
      <c r="C698" s="36"/>
      <c r="D698" s="37"/>
      <c r="E698" s="37"/>
      <c r="F698" s="37"/>
      <c r="G698" s="38"/>
      <c r="H698" s="39"/>
      <c r="I698" s="45"/>
      <c r="J698" s="37"/>
      <c r="K698" s="37" t="s">
        <v>457</v>
      </c>
      <c r="L698" s="37" t="s">
        <v>458</v>
      </c>
      <c r="M698" s="37" t="s">
        <v>1488</v>
      </c>
      <c r="N698" s="37" t="s">
        <v>454</v>
      </c>
      <c r="O698" s="37" t="s">
        <v>539</v>
      </c>
      <c r="P698" s="37" t="s">
        <v>736</v>
      </c>
    </row>
    <row r="699" spans="2:16">
      <c r="B699" s="40"/>
      <c r="C699" s="36"/>
      <c r="D699" s="37"/>
      <c r="E699" s="37"/>
      <c r="F699" s="37"/>
      <c r="G699" s="38"/>
      <c r="H699" s="39"/>
      <c r="I699" s="45"/>
      <c r="J699" s="37"/>
      <c r="K699" s="37" t="s">
        <v>457</v>
      </c>
      <c r="L699" s="37" t="s">
        <v>474</v>
      </c>
      <c r="M699" s="37" t="s">
        <v>1489</v>
      </c>
      <c r="N699" s="37" t="s">
        <v>454</v>
      </c>
      <c r="O699" s="37" t="s">
        <v>455</v>
      </c>
      <c r="P699" s="37" t="s">
        <v>456</v>
      </c>
    </row>
    <row r="700" ht="22.5" spans="2:16">
      <c r="B700" s="40"/>
      <c r="C700" s="36"/>
      <c r="D700" s="37"/>
      <c r="E700" s="37"/>
      <c r="F700" s="37"/>
      <c r="G700" s="38"/>
      <c r="H700" s="39"/>
      <c r="I700" s="45"/>
      <c r="J700" s="37"/>
      <c r="K700" s="37" t="s">
        <v>451</v>
      </c>
      <c r="L700" s="37" t="s">
        <v>452</v>
      </c>
      <c r="M700" s="37" t="s">
        <v>1490</v>
      </c>
      <c r="N700" s="37" t="s">
        <v>491</v>
      </c>
      <c r="O700" s="37" t="s">
        <v>492</v>
      </c>
      <c r="P700" s="37"/>
    </row>
    <row r="701" ht="22.5" spans="2:16">
      <c r="B701" s="40"/>
      <c r="C701" s="36"/>
      <c r="D701" s="37"/>
      <c r="E701" s="37"/>
      <c r="F701" s="37"/>
      <c r="G701" s="38"/>
      <c r="H701" s="39"/>
      <c r="I701" s="45"/>
      <c r="J701" s="37"/>
      <c r="K701" s="37" t="s">
        <v>484</v>
      </c>
      <c r="L701" s="37" t="s">
        <v>485</v>
      </c>
      <c r="M701" s="37" t="s">
        <v>485</v>
      </c>
      <c r="N701" s="37" t="s">
        <v>472</v>
      </c>
      <c r="O701" s="37" t="s">
        <v>503</v>
      </c>
      <c r="P701" s="37" t="s">
        <v>456</v>
      </c>
    </row>
    <row r="702" spans="2:16">
      <c r="B702" s="40"/>
      <c r="C702" s="36"/>
      <c r="D702" s="37"/>
      <c r="E702" s="37"/>
      <c r="F702" s="37"/>
      <c r="G702" s="38"/>
      <c r="H702" s="39"/>
      <c r="I702" s="45"/>
      <c r="J702" s="37"/>
      <c r="K702" s="37" t="s">
        <v>478</v>
      </c>
      <c r="L702" s="37" t="s">
        <v>479</v>
      </c>
      <c r="M702" s="37" t="s">
        <v>494</v>
      </c>
      <c r="N702" s="37" t="s">
        <v>454</v>
      </c>
      <c r="O702" s="37" t="s">
        <v>1323</v>
      </c>
      <c r="P702" s="37" t="s">
        <v>531</v>
      </c>
    </row>
    <row r="703" spans="2:16">
      <c r="B703" s="40"/>
      <c r="C703" s="36" t="s">
        <v>372</v>
      </c>
      <c r="D703" s="37" t="s">
        <v>448</v>
      </c>
      <c r="E703" s="37"/>
      <c r="F703" s="37"/>
      <c r="G703" s="38">
        <v>1.3</v>
      </c>
      <c r="H703" s="39" t="s">
        <v>373</v>
      </c>
      <c r="I703" s="45"/>
      <c r="J703" s="37" t="s">
        <v>1491</v>
      </c>
      <c r="K703" s="37" t="s">
        <v>457</v>
      </c>
      <c r="L703" s="37" t="s">
        <v>474</v>
      </c>
      <c r="M703" s="37" t="s">
        <v>580</v>
      </c>
      <c r="N703" s="37" t="s">
        <v>491</v>
      </c>
      <c r="O703" s="37" t="s">
        <v>1492</v>
      </c>
      <c r="P703" s="37"/>
    </row>
    <row r="704" spans="2:16">
      <c r="B704" s="40"/>
      <c r="C704" s="36"/>
      <c r="D704" s="37"/>
      <c r="E704" s="37"/>
      <c r="F704" s="37"/>
      <c r="G704" s="38"/>
      <c r="H704" s="39"/>
      <c r="I704" s="45"/>
      <c r="J704" s="37"/>
      <c r="K704" s="37" t="s">
        <v>457</v>
      </c>
      <c r="L704" s="37" t="s">
        <v>458</v>
      </c>
      <c r="M704" s="37" t="s">
        <v>1493</v>
      </c>
      <c r="N704" s="37" t="s">
        <v>472</v>
      </c>
      <c r="O704" s="37" t="s">
        <v>1325</v>
      </c>
      <c r="P704" s="37" t="s">
        <v>462</v>
      </c>
    </row>
    <row r="705" spans="2:16">
      <c r="B705" s="40"/>
      <c r="C705" s="36"/>
      <c r="D705" s="37"/>
      <c r="E705" s="37"/>
      <c r="F705" s="37"/>
      <c r="G705" s="38"/>
      <c r="H705" s="39"/>
      <c r="I705" s="45"/>
      <c r="J705" s="37"/>
      <c r="K705" s="37" t="s">
        <v>457</v>
      </c>
      <c r="L705" s="37" t="s">
        <v>458</v>
      </c>
      <c r="M705" s="37" t="s">
        <v>1494</v>
      </c>
      <c r="N705" s="37" t="s">
        <v>472</v>
      </c>
      <c r="O705" s="37" t="s">
        <v>983</v>
      </c>
      <c r="P705" s="37" t="s">
        <v>462</v>
      </c>
    </row>
    <row r="706" spans="2:16">
      <c r="B706" s="40"/>
      <c r="C706" s="36"/>
      <c r="D706" s="37"/>
      <c r="E706" s="37"/>
      <c r="F706" s="37"/>
      <c r="G706" s="38"/>
      <c r="H706" s="39"/>
      <c r="I706" s="45"/>
      <c r="J706" s="37"/>
      <c r="K706" s="37" t="s">
        <v>457</v>
      </c>
      <c r="L706" s="37" t="s">
        <v>464</v>
      </c>
      <c r="M706" s="37" t="s">
        <v>1495</v>
      </c>
      <c r="N706" s="37" t="s">
        <v>454</v>
      </c>
      <c r="O706" s="37" t="s">
        <v>455</v>
      </c>
      <c r="P706" s="37" t="s">
        <v>456</v>
      </c>
    </row>
    <row r="707" ht="22.5" spans="2:16">
      <c r="B707" s="40"/>
      <c r="C707" s="36"/>
      <c r="D707" s="37"/>
      <c r="E707" s="37"/>
      <c r="F707" s="37"/>
      <c r="G707" s="38"/>
      <c r="H707" s="39"/>
      <c r="I707" s="45"/>
      <c r="J707" s="37"/>
      <c r="K707" s="37" t="s">
        <v>451</v>
      </c>
      <c r="L707" s="37" t="s">
        <v>452</v>
      </c>
      <c r="M707" s="37" t="s">
        <v>1496</v>
      </c>
      <c r="N707" s="37" t="s">
        <v>491</v>
      </c>
      <c r="O707" s="37" t="s">
        <v>492</v>
      </c>
      <c r="P707" s="37"/>
    </row>
    <row r="708" ht="22.5" spans="2:16">
      <c r="B708" s="40"/>
      <c r="C708" s="36"/>
      <c r="D708" s="37"/>
      <c r="E708" s="37"/>
      <c r="F708" s="37"/>
      <c r="G708" s="38"/>
      <c r="H708" s="39"/>
      <c r="I708" s="45"/>
      <c r="J708" s="37"/>
      <c r="K708" s="37" t="s">
        <v>484</v>
      </c>
      <c r="L708" s="37" t="s">
        <v>485</v>
      </c>
      <c r="M708" s="37" t="s">
        <v>1497</v>
      </c>
      <c r="N708" s="37" t="s">
        <v>472</v>
      </c>
      <c r="O708" s="37" t="s">
        <v>503</v>
      </c>
      <c r="P708" s="37" t="s">
        <v>456</v>
      </c>
    </row>
    <row r="709" spans="2:16">
      <c r="B709" s="40"/>
      <c r="C709" s="36"/>
      <c r="D709" s="37"/>
      <c r="E709" s="37"/>
      <c r="F709" s="37"/>
      <c r="G709" s="38"/>
      <c r="H709" s="39"/>
      <c r="I709" s="45"/>
      <c r="J709" s="37"/>
      <c r="K709" s="37" t="s">
        <v>478</v>
      </c>
      <c r="L709" s="37" t="s">
        <v>479</v>
      </c>
      <c r="M709" s="37" t="s">
        <v>1498</v>
      </c>
      <c r="N709" s="37" t="s">
        <v>460</v>
      </c>
      <c r="O709" s="37" t="s">
        <v>1499</v>
      </c>
      <c r="P709" s="37" t="s">
        <v>482</v>
      </c>
    </row>
    <row r="710" spans="2:16">
      <c r="B710" s="40"/>
      <c r="C710" s="36" t="s">
        <v>1500</v>
      </c>
      <c r="D710" s="37" t="s">
        <v>448</v>
      </c>
      <c r="E710" s="37"/>
      <c r="F710" s="37"/>
      <c r="G710" s="38">
        <v>4</v>
      </c>
      <c r="H710" s="39" t="s">
        <v>368</v>
      </c>
      <c r="I710" s="45"/>
      <c r="J710" s="37" t="s">
        <v>1501</v>
      </c>
      <c r="K710" s="37" t="s">
        <v>457</v>
      </c>
      <c r="L710" s="37" t="s">
        <v>464</v>
      </c>
      <c r="M710" s="37" t="s">
        <v>1502</v>
      </c>
      <c r="N710" s="37" t="s">
        <v>454</v>
      </c>
      <c r="O710" s="37" t="s">
        <v>455</v>
      </c>
      <c r="P710" s="37" t="s">
        <v>456</v>
      </c>
    </row>
    <row r="711" spans="2:16">
      <c r="B711" s="40"/>
      <c r="C711" s="36"/>
      <c r="D711" s="37"/>
      <c r="E711" s="37"/>
      <c r="F711" s="37"/>
      <c r="G711" s="38"/>
      <c r="H711" s="39"/>
      <c r="I711" s="45"/>
      <c r="J711" s="37"/>
      <c r="K711" s="37" t="s">
        <v>457</v>
      </c>
      <c r="L711" s="37" t="s">
        <v>458</v>
      </c>
      <c r="M711" s="37" t="s">
        <v>1503</v>
      </c>
      <c r="N711" s="37" t="s">
        <v>454</v>
      </c>
      <c r="O711" s="37" t="s">
        <v>524</v>
      </c>
      <c r="P711" s="37" t="s">
        <v>462</v>
      </c>
    </row>
    <row r="712" spans="2:16">
      <c r="B712" s="40"/>
      <c r="C712" s="36"/>
      <c r="D712" s="37"/>
      <c r="E712" s="37"/>
      <c r="F712" s="37"/>
      <c r="G712" s="38"/>
      <c r="H712" s="39"/>
      <c r="I712" s="45"/>
      <c r="J712" s="37"/>
      <c r="K712" s="37" t="s">
        <v>457</v>
      </c>
      <c r="L712" s="37" t="s">
        <v>474</v>
      </c>
      <c r="M712" s="37" t="s">
        <v>1504</v>
      </c>
      <c r="N712" s="37" t="s">
        <v>491</v>
      </c>
      <c r="O712" s="37" t="s">
        <v>1267</v>
      </c>
      <c r="P712" s="37"/>
    </row>
    <row r="713" ht="22.5" spans="2:16">
      <c r="B713" s="40"/>
      <c r="C713" s="36"/>
      <c r="D713" s="37"/>
      <c r="E713" s="37"/>
      <c r="F713" s="37"/>
      <c r="G713" s="38"/>
      <c r="H713" s="39"/>
      <c r="I713" s="45"/>
      <c r="J713" s="37"/>
      <c r="K713" s="37" t="s">
        <v>484</v>
      </c>
      <c r="L713" s="37" t="s">
        <v>485</v>
      </c>
      <c r="M713" s="37" t="s">
        <v>1178</v>
      </c>
      <c r="N713" s="37" t="s">
        <v>472</v>
      </c>
      <c r="O713" s="37" t="s">
        <v>503</v>
      </c>
      <c r="P713" s="37" t="s">
        <v>456</v>
      </c>
    </row>
    <row r="714" spans="2:16">
      <c r="B714" s="40"/>
      <c r="C714" s="36"/>
      <c r="D714" s="37"/>
      <c r="E714" s="37"/>
      <c r="F714" s="37"/>
      <c r="G714" s="38"/>
      <c r="H714" s="39"/>
      <c r="I714" s="45"/>
      <c r="J714" s="37"/>
      <c r="K714" s="37" t="s">
        <v>478</v>
      </c>
      <c r="L714" s="37" t="s">
        <v>479</v>
      </c>
      <c r="M714" s="37" t="s">
        <v>1505</v>
      </c>
      <c r="N714" s="37" t="s">
        <v>454</v>
      </c>
      <c r="O714" s="37" t="s">
        <v>814</v>
      </c>
      <c r="P714" s="37" t="s">
        <v>531</v>
      </c>
    </row>
    <row r="715" ht="22.5" spans="2:16">
      <c r="B715" s="40"/>
      <c r="C715" s="36"/>
      <c r="D715" s="37"/>
      <c r="E715" s="37"/>
      <c r="F715" s="37"/>
      <c r="G715" s="38"/>
      <c r="H715" s="39"/>
      <c r="I715" s="45"/>
      <c r="J715" s="37"/>
      <c r="K715" s="37" t="s">
        <v>451</v>
      </c>
      <c r="L715" s="37" t="s">
        <v>452</v>
      </c>
      <c r="M715" s="37" t="s">
        <v>1506</v>
      </c>
      <c r="N715" s="37" t="s">
        <v>491</v>
      </c>
      <c r="O715" s="37" t="s">
        <v>1507</v>
      </c>
      <c r="P715" s="37"/>
    </row>
    <row r="716" ht="56.25" spans="2:16">
      <c r="B716" s="40"/>
      <c r="C716" s="36" t="s">
        <v>1508</v>
      </c>
      <c r="D716" s="37" t="s">
        <v>448</v>
      </c>
      <c r="E716" s="37"/>
      <c r="F716" s="37"/>
      <c r="G716" s="38">
        <v>4.4</v>
      </c>
      <c r="H716" s="39" t="s">
        <v>1509</v>
      </c>
      <c r="I716" s="45"/>
      <c r="J716" s="37" t="s">
        <v>1510</v>
      </c>
      <c r="K716" s="37" t="s">
        <v>451</v>
      </c>
      <c r="L716" s="37" t="s">
        <v>452</v>
      </c>
      <c r="M716" s="37" t="s">
        <v>1511</v>
      </c>
      <c r="N716" s="37" t="s">
        <v>491</v>
      </c>
      <c r="O716" s="37" t="s">
        <v>1512</v>
      </c>
      <c r="P716" s="37"/>
    </row>
    <row r="717" spans="2:16">
      <c r="B717" s="40"/>
      <c r="C717" s="36"/>
      <c r="D717" s="37"/>
      <c r="E717" s="37"/>
      <c r="F717" s="37"/>
      <c r="G717" s="38"/>
      <c r="H717" s="39"/>
      <c r="I717" s="45"/>
      <c r="J717" s="37"/>
      <c r="K717" s="37" t="s">
        <v>457</v>
      </c>
      <c r="L717" s="37" t="s">
        <v>474</v>
      </c>
      <c r="M717" s="37" t="s">
        <v>1513</v>
      </c>
      <c r="N717" s="37" t="s">
        <v>491</v>
      </c>
      <c r="O717" s="37" t="s">
        <v>1514</v>
      </c>
      <c r="P717" s="37"/>
    </row>
    <row r="718" spans="2:16">
      <c r="B718" s="40"/>
      <c r="C718" s="36"/>
      <c r="D718" s="37"/>
      <c r="E718" s="37"/>
      <c r="F718" s="37"/>
      <c r="G718" s="38"/>
      <c r="H718" s="39"/>
      <c r="I718" s="45"/>
      <c r="J718" s="37"/>
      <c r="K718" s="37" t="s">
        <v>457</v>
      </c>
      <c r="L718" s="37" t="s">
        <v>458</v>
      </c>
      <c r="M718" s="37" t="s">
        <v>1515</v>
      </c>
      <c r="N718" s="37" t="s">
        <v>472</v>
      </c>
      <c r="O718" s="37" t="s">
        <v>983</v>
      </c>
      <c r="P718" s="37" t="s">
        <v>525</v>
      </c>
    </row>
    <row r="719" spans="2:16">
      <c r="B719" s="40"/>
      <c r="C719" s="36"/>
      <c r="D719" s="37"/>
      <c r="E719" s="37"/>
      <c r="F719" s="37"/>
      <c r="G719" s="38"/>
      <c r="H719" s="39"/>
      <c r="I719" s="45"/>
      <c r="J719" s="37"/>
      <c r="K719" s="37" t="s">
        <v>457</v>
      </c>
      <c r="L719" s="37" t="s">
        <v>464</v>
      </c>
      <c r="M719" s="37" t="s">
        <v>1516</v>
      </c>
      <c r="N719" s="37" t="s">
        <v>454</v>
      </c>
      <c r="O719" s="37" t="s">
        <v>455</v>
      </c>
      <c r="P719" s="37" t="s">
        <v>456</v>
      </c>
    </row>
    <row r="720" spans="2:16">
      <c r="B720" s="40"/>
      <c r="C720" s="36"/>
      <c r="D720" s="37"/>
      <c r="E720" s="37"/>
      <c r="F720" s="37"/>
      <c r="G720" s="38"/>
      <c r="H720" s="39"/>
      <c r="I720" s="45"/>
      <c r="J720" s="37"/>
      <c r="K720" s="37" t="s">
        <v>478</v>
      </c>
      <c r="L720" s="37" t="s">
        <v>839</v>
      </c>
      <c r="M720" s="37" t="s">
        <v>1505</v>
      </c>
      <c r="N720" s="37" t="s">
        <v>460</v>
      </c>
      <c r="O720" s="37" t="s">
        <v>1517</v>
      </c>
      <c r="P720" s="37" t="s">
        <v>531</v>
      </c>
    </row>
    <row r="721" ht="22.5" spans="2:16">
      <c r="B721" s="40"/>
      <c r="C721" s="36"/>
      <c r="D721" s="37"/>
      <c r="E721" s="37"/>
      <c r="F721" s="37"/>
      <c r="G721" s="38"/>
      <c r="H721" s="39"/>
      <c r="I721" s="45"/>
      <c r="J721" s="37"/>
      <c r="K721" s="37" t="s">
        <v>484</v>
      </c>
      <c r="L721" s="37" t="s">
        <v>485</v>
      </c>
      <c r="M721" s="37" t="s">
        <v>1178</v>
      </c>
      <c r="N721" s="37" t="s">
        <v>472</v>
      </c>
      <c r="O721" s="37" t="s">
        <v>503</v>
      </c>
      <c r="P721" s="37" t="s">
        <v>456</v>
      </c>
    </row>
    <row r="722" spans="2:16">
      <c r="B722" s="40"/>
      <c r="C722" s="36" t="s">
        <v>374</v>
      </c>
      <c r="D722" s="37" t="s">
        <v>448</v>
      </c>
      <c r="E722" s="37"/>
      <c r="F722" s="37"/>
      <c r="G722" s="38">
        <v>50</v>
      </c>
      <c r="H722" s="39" t="s">
        <v>377</v>
      </c>
      <c r="I722" s="45"/>
      <c r="J722" s="37" t="s">
        <v>1518</v>
      </c>
      <c r="K722" s="37" t="s">
        <v>451</v>
      </c>
      <c r="L722" s="37" t="s">
        <v>452</v>
      </c>
      <c r="M722" s="37" t="s">
        <v>1519</v>
      </c>
      <c r="N722" s="37" t="s">
        <v>491</v>
      </c>
      <c r="O722" s="37" t="s">
        <v>1233</v>
      </c>
      <c r="P722" s="37"/>
    </row>
    <row r="723" spans="2:16">
      <c r="B723" s="40"/>
      <c r="C723" s="36"/>
      <c r="D723" s="37"/>
      <c r="E723" s="37"/>
      <c r="F723" s="37"/>
      <c r="G723" s="38"/>
      <c r="H723" s="39"/>
      <c r="I723" s="45"/>
      <c r="J723" s="37"/>
      <c r="K723" s="37" t="s">
        <v>451</v>
      </c>
      <c r="L723" s="37" t="s">
        <v>505</v>
      </c>
      <c r="M723" s="37" t="s">
        <v>1520</v>
      </c>
      <c r="N723" s="37" t="s">
        <v>491</v>
      </c>
      <c r="O723" s="37" t="s">
        <v>545</v>
      </c>
      <c r="P723" s="37"/>
    </row>
    <row r="724" spans="2:16">
      <c r="B724" s="40"/>
      <c r="C724" s="36"/>
      <c r="D724" s="37"/>
      <c r="E724" s="37"/>
      <c r="F724" s="37"/>
      <c r="G724" s="38"/>
      <c r="H724" s="39"/>
      <c r="I724" s="45"/>
      <c r="J724" s="37"/>
      <c r="K724" s="37" t="s">
        <v>451</v>
      </c>
      <c r="L724" s="37" t="s">
        <v>510</v>
      </c>
      <c r="M724" s="37" t="s">
        <v>1521</v>
      </c>
      <c r="N724" s="37" t="s">
        <v>491</v>
      </c>
      <c r="O724" s="37" t="s">
        <v>1233</v>
      </c>
      <c r="P724" s="37"/>
    </row>
    <row r="725" spans="2:16">
      <c r="B725" s="40"/>
      <c r="C725" s="36"/>
      <c r="D725" s="37"/>
      <c r="E725" s="37"/>
      <c r="F725" s="37"/>
      <c r="G725" s="38"/>
      <c r="H725" s="39"/>
      <c r="I725" s="45"/>
      <c r="J725" s="37"/>
      <c r="K725" s="37" t="s">
        <v>457</v>
      </c>
      <c r="L725" s="37" t="s">
        <v>474</v>
      </c>
      <c r="M725" s="37" t="s">
        <v>1522</v>
      </c>
      <c r="N725" s="37" t="s">
        <v>491</v>
      </c>
      <c r="O725" s="37" t="s">
        <v>1523</v>
      </c>
      <c r="P725" s="37"/>
    </row>
    <row r="726" spans="2:16">
      <c r="B726" s="40"/>
      <c r="C726" s="36"/>
      <c r="D726" s="37"/>
      <c r="E726" s="37"/>
      <c r="F726" s="37"/>
      <c r="G726" s="38"/>
      <c r="H726" s="39"/>
      <c r="I726" s="45"/>
      <c r="J726" s="37"/>
      <c r="K726" s="37" t="s">
        <v>457</v>
      </c>
      <c r="L726" s="37" t="s">
        <v>474</v>
      </c>
      <c r="M726" s="37" t="s">
        <v>1524</v>
      </c>
      <c r="N726" s="37" t="s">
        <v>491</v>
      </c>
      <c r="O726" s="37" t="s">
        <v>1525</v>
      </c>
      <c r="P726" s="37"/>
    </row>
    <row r="727" spans="2:16">
      <c r="B727" s="40"/>
      <c r="C727" s="36"/>
      <c r="D727" s="37"/>
      <c r="E727" s="37"/>
      <c r="F727" s="37"/>
      <c r="G727" s="38"/>
      <c r="H727" s="39"/>
      <c r="I727" s="45"/>
      <c r="J727" s="37"/>
      <c r="K727" s="37" t="s">
        <v>457</v>
      </c>
      <c r="L727" s="37" t="s">
        <v>458</v>
      </c>
      <c r="M727" s="37" t="s">
        <v>1526</v>
      </c>
      <c r="N727" s="37" t="s">
        <v>454</v>
      </c>
      <c r="O727" s="37" t="s">
        <v>1527</v>
      </c>
      <c r="P727" s="37" t="s">
        <v>470</v>
      </c>
    </row>
    <row r="728" spans="2:16">
      <c r="B728" s="40"/>
      <c r="C728" s="36"/>
      <c r="D728" s="37"/>
      <c r="E728" s="37"/>
      <c r="F728" s="37"/>
      <c r="G728" s="38"/>
      <c r="H728" s="39"/>
      <c r="I728" s="45"/>
      <c r="J728" s="37"/>
      <c r="K728" s="37" t="s">
        <v>457</v>
      </c>
      <c r="L728" s="37" t="s">
        <v>458</v>
      </c>
      <c r="M728" s="37" t="s">
        <v>1528</v>
      </c>
      <c r="N728" s="37" t="s">
        <v>454</v>
      </c>
      <c r="O728" s="37" t="s">
        <v>608</v>
      </c>
      <c r="P728" s="37" t="s">
        <v>462</v>
      </c>
    </row>
    <row r="729" spans="2:16">
      <c r="B729" s="40"/>
      <c r="C729" s="36"/>
      <c r="D729" s="37"/>
      <c r="E729" s="37"/>
      <c r="F729" s="37"/>
      <c r="G729" s="38"/>
      <c r="H729" s="39"/>
      <c r="I729" s="45"/>
      <c r="J729" s="37"/>
      <c r="K729" s="37" t="s">
        <v>457</v>
      </c>
      <c r="L729" s="37" t="s">
        <v>458</v>
      </c>
      <c r="M729" s="37" t="s">
        <v>1529</v>
      </c>
      <c r="N729" s="37" t="s">
        <v>454</v>
      </c>
      <c r="O729" s="37" t="s">
        <v>845</v>
      </c>
      <c r="P729" s="37" t="s">
        <v>499</v>
      </c>
    </row>
    <row r="730" spans="2:16">
      <c r="B730" s="40"/>
      <c r="C730" s="36"/>
      <c r="D730" s="37"/>
      <c r="E730" s="37"/>
      <c r="F730" s="37"/>
      <c r="G730" s="38"/>
      <c r="H730" s="39"/>
      <c r="I730" s="45"/>
      <c r="J730" s="37"/>
      <c r="K730" s="37" t="s">
        <v>457</v>
      </c>
      <c r="L730" s="37" t="s">
        <v>464</v>
      </c>
      <c r="M730" s="37" t="s">
        <v>1530</v>
      </c>
      <c r="N730" s="37" t="s">
        <v>491</v>
      </c>
      <c r="O730" s="37" t="s">
        <v>1531</v>
      </c>
      <c r="P730" s="37"/>
    </row>
    <row r="731" spans="2:16">
      <c r="B731" s="40"/>
      <c r="C731" s="36"/>
      <c r="D731" s="37"/>
      <c r="E731" s="37"/>
      <c r="F731" s="37"/>
      <c r="G731" s="38"/>
      <c r="H731" s="39"/>
      <c r="I731" s="45"/>
      <c r="J731" s="37"/>
      <c r="K731" s="37" t="s">
        <v>478</v>
      </c>
      <c r="L731" s="37" t="s">
        <v>479</v>
      </c>
      <c r="M731" s="37" t="s">
        <v>1226</v>
      </c>
      <c r="N731" s="37" t="s">
        <v>460</v>
      </c>
      <c r="O731" s="37" t="s">
        <v>560</v>
      </c>
      <c r="P731" s="37" t="s">
        <v>531</v>
      </c>
    </row>
    <row r="732" ht="22.5" spans="2:16">
      <c r="B732" s="40"/>
      <c r="C732" s="36"/>
      <c r="D732" s="37"/>
      <c r="E732" s="37"/>
      <c r="F732" s="37"/>
      <c r="G732" s="38"/>
      <c r="H732" s="39"/>
      <c r="I732" s="45"/>
      <c r="J732" s="37"/>
      <c r="K732" s="37" t="s">
        <v>484</v>
      </c>
      <c r="L732" s="37" t="s">
        <v>485</v>
      </c>
      <c r="M732" s="37" t="s">
        <v>1532</v>
      </c>
      <c r="N732" s="37" t="s">
        <v>472</v>
      </c>
      <c r="O732" s="37" t="s">
        <v>640</v>
      </c>
      <c r="P732" s="37" t="s">
        <v>456</v>
      </c>
    </row>
    <row r="733" ht="22.5" spans="2:16">
      <c r="B733" s="40"/>
      <c r="C733" s="36" t="s">
        <v>378</v>
      </c>
      <c r="D733" s="37" t="s">
        <v>448</v>
      </c>
      <c r="E733" s="37"/>
      <c r="F733" s="37"/>
      <c r="G733" s="38">
        <v>16.1</v>
      </c>
      <c r="H733" s="39" t="s">
        <v>382</v>
      </c>
      <c r="I733" s="45"/>
      <c r="J733" s="37" t="s">
        <v>1533</v>
      </c>
      <c r="K733" s="37" t="s">
        <v>484</v>
      </c>
      <c r="L733" s="37" t="s">
        <v>485</v>
      </c>
      <c r="M733" s="37" t="s">
        <v>1534</v>
      </c>
      <c r="N733" s="37" t="s">
        <v>472</v>
      </c>
      <c r="O733" s="37" t="s">
        <v>503</v>
      </c>
      <c r="P733" s="37" t="s">
        <v>456</v>
      </c>
    </row>
    <row r="734" ht="22.5" spans="2:16">
      <c r="B734" s="40"/>
      <c r="C734" s="36"/>
      <c r="D734" s="37"/>
      <c r="E734" s="37"/>
      <c r="F734" s="37"/>
      <c r="G734" s="38"/>
      <c r="H734" s="39"/>
      <c r="I734" s="45"/>
      <c r="J734" s="37"/>
      <c r="K734" s="37" t="s">
        <v>451</v>
      </c>
      <c r="L734" s="37" t="s">
        <v>510</v>
      </c>
      <c r="M734" s="37" t="s">
        <v>1535</v>
      </c>
      <c r="N734" s="37" t="s">
        <v>491</v>
      </c>
      <c r="O734" s="37" t="s">
        <v>1233</v>
      </c>
      <c r="P734" s="37"/>
    </row>
    <row r="735" spans="2:16">
      <c r="B735" s="40"/>
      <c r="C735" s="36"/>
      <c r="D735" s="37"/>
      <c r="E735" s="37"/>
      <c r="F735" s="37"/>
      <c r="G735" s="38"/>
      <c r="H735" s="39"/>
      <c r="I735" s="45"/>
      <c r="J735" s="37"/>
      <c r="K735" s="37" t="s">
        <v>451</v>
      </c>
      <c r="L735" s="37" t="s">
        <v>505</v>
      </c>
      <c r="M735" s="37" t="s">
        <v>1536</v>
      </c>
      <c r="N735" s="37" t="s">
        <v>491</v>
      </c>
      <c r="O735" s="37" t="s">
        <v>1233</v>
      </c>
      <c r="P735" s="37"/>
    </row>
    <row r="736" ht="22.5" spans="2:16">
      <c r="B736" s="40"/>
      <c r="C736" s="36"/>
      <c r="D736" s="37"/>
      <c r="E736" s="37"/>
      <c r="F736" s="37"/>
      <c r="G736" s="38"/>
      <c r="H736" s="39"/>
      <c r="I736" s="45"/>
      <c r="J736" s="37"/>
      <c r="K736" s="37" t="s">
        <v>451</v>
      </c>
      <c r="L736" s="37" t="s">
        <v>493</v>
      </c>
      <c r="M736" s="37" t="s">
        <v>1537</v>
      </c>
      <c r="N736" s="37" t="s">
        <v>491</v>
      </c>
      <c r="O736" s="37" t="s">
        <v>1538</v>
      </c>
      <c r="P736" s="37"/>
    </row>
    <row r="737" spans="2:16">
      <c r="B737" s="40"/>
      <c r="C737" s="36"/>
      <c r="D737" s="37"/>
      <c r="E737" s="37"/>
      <c r="F737" s="37"/>
      <c r="G737" s="38"/>
      <c r="H737" s="39"/>
      <c r="I737" s="45"/>
      <c r="J737" s="37"/>
      <c r="K737" s="37" t="s">
        <v>457</v>
      </c>
      <c r="L737" s="37" t="s">
        <v>474</v>
      </c>
      <c r="M737" s="37" t="s">
        <v>1539</v>
      </c>
      <c r="N737" s="37" t="s">
        <v>491</v>
      </c>
      <c r="O737" s="37" t="s">
        <v>1540</v>
      </c>
      <c r="P737" s="37"/>
    </row>
    <row r="738" spans="2:16">
      <c r="B738" s="40"/>
      <c r="C738" s="36"/>
      <c r="D738" s="37"/>
      <c r="E738" s="37"/>
      <c r="F738" s="37"/>
      <c r="G738" s="38"/>
      <c r="H738" s="39"/>
      <c r="I738" s="45"/>
      <c r="J738" s="37"/>
      <c r="K738" s="37" t="s">
        <v>457</v>
      </c>
      <c r="L738" s="37" t="s">
        <v>464</v>
      </c>
      <c r="M738" s="37" t="s">
        <v>1541</v>
      </c>
      <c r="N738" s="37" t="s">
        <v>491</v>
      </c>
      <c r="O738" s="37" t="s">
        <v>1542</v>
      </c>
      <c r="P738" s="37"/>
    </row>
    <row r="739" ht="22.5" spans="2:16">
      <c r="B739" s="40"/>
      <c r="C739" s="36"/>
      <c r="D739" s="37"/>
      <c r="E739" s="37"/>
      <c r="F739" s="37"/>
      <c r="G739" s="38"/>
      <c r="H739" s="39"/>
      <c r="I739" s="45"/>
      <c r="J739" s="37"/>
      <c r="K739" s="37" t="s">
        <v>457</v>
      </c>
      <c r="L739" s="37" t="s">
        <v>458</v>
      </c>
      <c r="M739" s="37" t="s">
        <v>1543</v>
      </c>
      <c r="N739" s="37" t="s">
        <v>472</v>
      </c>
      <c r="O739" s="37" t="s">
        <v>843</v>
      </c>
      <c r="P739" s="37" t="s">
        <v>1544</v>
      </c>
    </row>
    <row r="740" spans="2:16">
      <c r="B740" s="40"/>
      <c r="C740" s="36"/>
      <c r="D740" s="37"/>
      <c r="E740" s="37"/>
      <c r="F740" s="37"/>
      <c r="G740" s="38"/>
      <c r="H740" s="39"/>
      <c r="I740" s="45"/>
      <c r="J740" s="37"/>
      <c r="K740" s="37" t="s">
        <v>478</v>
      </c>
      <c r="L740" s="37" t="s">
        <v>479</v>
      </c>
      <c r="M740" s="37" t="s">
        <v>578</v>
      </c>
      <c r="N740" s="37" t="s">
        <v>454</v>
      </c>
      <c r="O740" s="37" t="s">
        <v>1545</v>
      </c>
      <c r="P740" s="37" t="s">
        <v>531</v>
      </c>
    </row>
    <row r="741" ht="45" spans="2:16">
      <c r="B741" s="40"/>
      <c r="C741" s="36" t="s">
        <v>383</v>
      </c>
      <c r="D741" s="37" t="s">
        <v>448</v>
      </c>
      <c r="E741" s="37"/>
      <c r="F741" s="37"/>
      <c r="G741" s="38">
        <v>11.932</v>
      </c>
      <c r="H741" s="39" t="s">
        <v>385</v>
      </c>
      <c r="I741" s="45"/>
      <c r="J741" s="37" t="s">
        <v>1546</v>
      </c>
      <c r="K741" s="37" t="s">
        <v>457</v>
      </c>
      <c r="L741" s="37" t="s">
        <v>464</v>
      </c>
      <c r="M741" s="37" t="s">
        <v>1547</v>
      </c>
      <c r="N741" s="37" t="s">
        <v>454</v>
      </c>
      <c r="O741" s="37" t="s">
        <v>455</v>
      </c>
      <c r="P741" s="37" t="s">
        <v>456</v>
      </c>
    </row>
    <row r="742" spans="2:16">
      <c r="B742" s="40"/>
      <c r="C742" s="36"/>
      <c r="D742" s="37"/>
      <c r="E742" s="37"/>
      <c r="F742" s="37"/>
      <c r="G742" s="38"/>
      <c r="H742" s="39"/>
      <c r="I742" s="45"/>
      <c r="J742" s="37"/>
      <c r="K742" s="37" t="s">
        <v>457</v>
      </c>
      <c r="L742" s="37" t="s">
        <v>474</v>
      </c>
      <c r="M742" s="37" t="s">
        <v>1548</v>
      </c>
      <c r="N742" s="37" t="s">
        <v>491</v>
      </c>
      <c r="O742" s="37" t="s">
        <v>1549</v>
      </c>
      <c r="P742" s="37"/>
    </row>
    <row r="743" spans="2:16">
      <c r="B743" s="40"/>
      <c r="C743" s="36"/>
      <c r="D743" s="37"/>
      <c r="E743" s="37"/>
      <c r="F743" s="37"/>
      <c r="G743" s="38"/>
      <c r="H743" s="39"/>
      <c r="I743" s="45"/>
      <c r="J743" s="37"/>
      <c r="K743" s="37" t="s">
        <v>457</v>
      </c>
      <c r="L743" s="37" t="s">
        <v>474</v>
      </c>
      <c r="M743" s="37" t="s">
        <v>1550</v>
      </c>
      <c r="N743" s="37" t="s">
        <v>491</v>
      </c>
      <c r="O743" s="37" t="s">
        <v>1551</v>
      </c>
      <c r="P743" s="37"/>
    </row>
    <row r="744" spans="2:16">
      <c r="B744" s="40"/>
      <c r="C744" s="36"/>
      <c r="D744" s="37"/>
      <c r="E744" s="37"/>
      <c r="F744" s="37"/>
      <c r="G744" s="38"/>
      <c r="H744" s="39"/>
      <c r="I744" s="45"/>
      <c r="J744" s="37"/>
      <c r="K744" s="37" t="s">
        <v>457</v>
      </c>
      <c r="L744" s="37" t="s">
        <v>458</v>
      </c>
      <c r="M744" s="37" t="s">
        <v>1552</v>
      </c>
      <c r="N744" s="37" t="s">
        <v>454</v>
      </c>
      <c r="O744" s="37" t="s">
        <v>567</v>
      </c>
      <c r="P744" s="37" t="s">
        <v>525</v>
      </c>
    </row>
    <row r="745" spans="2:16">
      <c r="B745" s="40"/>
      <c r="C745" s="36"/>
      <c r="D745" s="37"/>
      <c r="E745" s="37"/>
      <c r="F745" s="37"/>
      <c r="G745" s="38"/>
      <c r="H745" s="39"/>
      <c r="I745" s="45"/>
      <c r="J745" s="37"/>
      <c r="K745" s="37" t="s">
        <v>478</v>
      </c>
      <c r="L745" s="37" t="s">
        <v>479</v>
      </c>
      <c r="M745" s="37" t="s">
        <v>1553</v>
      </c>
      <c r="N745" s="37" t="s">
        <v>454</v>
      </c>
      <c r="O745" s="37" t="s">
        <v>1554</v>
      </c>
      <c r="P745" s="37" t="s">
        <v>482</v>
      </c>
    </row>
    <row r="746" ht="33.75" spans="2:16">
      <c r="B746" s="40"/>
      <c r="C746" s="36"/>
      <c r="D746" s="37"/>
      <c r="E746" s="37"/>
      <c r="F746" s="37"/>
      <c r="G746" s="38"/>
      <c r="H746" s="39"/>
      <c r="I746" s="45"/>
      <c r="J746" s="37"/>
      <c r="K746" s="37" t="s">
        <v>451</v>
      </c>
      <c r="L746" s="37" t="s">
        <v>452</v>
      </c>
      <c r="M746" s="37" t="s">
        <v>1555</v>
      </c>
      <c r="N746" s="37" t="s">
        <v>491</v>
      </c>
      <c r="O746" s="37" t="s">
        <v>1556</v>
      </c>
      <c r="P746" s="37"/>
    </row>
    <row r="747" ht="33.75" spans="2:16">
      <c r="B747" s="40"/>
      <c r="C747" s="36"/>
      <c r="D747" s="37"/>
      <c r="E747" s="37"/>
      <c r="F747" s="37"/>
      <c r="G747" s="38"/>
      <c r="H747" s="39"/>
      <c r="I747" s="45"/>
      <c r="J747" s="37"/>
      <c r="K747" s="37" t="s">
        <v>451</v>
      </c>
      <c r="L747" s="37" t="s">
        <v>452</v>
      </c>
      <c r="M747" s="37" t="s">
        <v>1557</v>
      </c>
      <c r="N747" s="37" t="s">
        <v>491</v>
      </c>
      <c r="O747" s="37" t="s">
        <v>1556</v>
      </c>
      <c r="P747" s="37"/>
    </row>
    <row r="748" ht="22.5" spans="2:16">
      <c r="B748" s="40"/>
      <c r="C748" s="36"/>
      <c r="D748" s="37"/>
      <c r="E748" s="37"/>
      <c r="F748" s="37"/>
      <c r="G748" s="38"/>
      <c r="H748" s="39"/>
      <c r="I748" s="45"/>
      <c r="J748" s="37"/>
      <c r="K748" s="37" t="s">
        <v>484</v>
      </c>
      <c r="L748" s="37" t="s">
        <v>485</v>
      </c>
      <c r="M748" s="37" t="s">
        <v>1558</v>
      </c>
      <c r="N748" s="37" t="s">
        <v>472</v>
      </c>
      <c r="O748" s="37" t="s">
        <v>503</v>
      </c>
      <c r="P748" s="37" t="s">
        <v>456</v>
      </c>
    </row>
    <row r="749" spans="2:16">
      <c r="B749" s="40"/>
      <c r="C749" s="36" t="s">
        <v>386</v>
      </c>
      <c r="D749" s="37" t="s">
        <v>448</v>
      </c>
      <c r="E749" s="37"/>
      <c r="F749" s="37"/>
      <c r="G749" s="38">
        <v>11.97656</v>
      </c>
      <c r="H749" s="39" t="s">
        <v>387</v>
      </c>
      <c r="I749" s="45"/>
      <c r="J749" s="37" t="s">
        <v>1559</v>
      </c>
      <c r="K749" s="37" t="s">
        <v>457</v>
      </c>
      <c r="L749" s="37" t="s">
        <v>464</v>
      </c>
      <c r="M749" s="37" t="s">
        <v>1560</v>
      </c>
      <c r="N749" s="37" t="s">
        <v>454</v>
      </c>
      <c r="O749" s="37" t="s">
        <v>455</v>
      </c>
      <c r="P749" s="37" t="s">
        <v>456</v>
      </c>
    </row>
    <row r="750" spans="2:16">
      <c r="B750" s="40"/>
      <c r="C750" s="36"/>
      <c r="D750" s="37"/>
      <c r="E750" s="37"/>
      <c r="F750" s="37"/>
      <c r="G750" s="38"/>
      <c r="H750" s="39"/>
      <c r="I750" s="45"/>
      <c r="J750" s="37"/>
      <c r="K750" s="37" t="s">
        <v>457</v>
      </c>
      <c r="L750" s="37" t="s">
        <v>474</v>
      </c>
      <c r="M750" s="37" t="s">
        <v>1561</v>
      </c>
      <c r="N750" s="37" t="s">
        <v>491</v>
      </c>
      <c r="O750" s="37" t="s">
        <v>1551</v>
      </c>
      <c r="P750" s="37"/>
    </row>
    <row r="751" spans="2:16">
      <c r="B751" s="40"/>
      <c r="C751" s="36"/>
      <c r="D751" s="37"/>
      <c r="E751" s="37"/>
      <c r="F751" s="37"/>
      <c r="G751" s="38"/>
      <c r="H751" s="39"/>
      <c r="I751" s="45"/>
      <c r="J751" s="37"/>
      <c r="K751" s="37" t="s">
        <v>457</v>
      </c>
      <c r="L751" s="37" t="s">
        <v>474</v>
      </c>
      <c r="M751" s="37" t="s">
        <v>1562</v>
      </c>
      <c r="N751" s="37" t="s">
        <v>491</v>
      </c>
      <c r="O751" s="37" t="s">
        <v>1549</v>
      </c>
      <c r="P751" s="37"/>
    </row>
    <row r="752" spans="2:16">
      <c r="B752" s="40"/>
      <c r="C752" s="36"/>
      <c r="D752" s="37"/>
      <c r="E752" s="37"/>
      <c r="F752" s="37"/>
      <c r="G752" s="38"/>
      <c r="H752" s="39"/>
      <c r="I752" s="45"/>
      <c r="J752" s="37"/>
      <c r="K752" s="37" t="s">
        <v>457</v>
      </c>
      <c r="L752" s="37" t="s">
        <v>458</v>
      </c>
      <c r="M752" s="37" t="s">
        <v>1563</v>
      </c>
      <c r="N752" s="37" t="s">
        <v>454</v>
      </c>
      <c r="O752" s="37" t="s">
        <v>983</v>
      </c>
      <c r="P752" s="37" t="s">
        <v>525</v>
      </c>
    </row>
    <row r="753" ht="22.5" spans="2:16">
      <c r="B753" s="40"/>
      <c r="C753" s="36"/>
      <c r="D753" s="37"/>
      <c r="E753" s="37"/>
      <c r="F753" s="37"/>
      <c r="G753" s="38"/>
      <c r="H753" s="39"/>
      <c r="I753" s="45"/>
      <c r="J753" s="37"/>
      <c r="K753" s="37" t="s">
        <v>484</v>
      </c>
      <c r="L753" s="37" t="s">
        <v>485</v>
      </c>
      <c r="M753" s="37" t="s">
        <v>1564</v>
      </c>
      <c r="N753" s="37" t="s">
        <v>472</v>
      </c>
      <c r="O753" s="37" t="s">
        <v>503</v>
      </c>
      <c r="P753" s="37" t="s">
        <v>456</v>
      </c>
    </row>
    <row r="754" spans="2:16">
      <c r="B754" s="40"/>
      <c r="C754" s="36"/>
      <c r="D754" s="37"/>
      <c r="E754" s="37"/>
      <c r="F754" s="37"/>
      <c r="G754" s="38"/>
      <c r="H754" s="39"/>
      <c r="I754" s="45"/>
      <c r="J754" s="37"/>
      <c r="K754" s="37" t="s">
        <v>451</v>
      </c>
      <c r="L754" s="37" t="s">
        <v>452</v>
      </c>
      <c r="M754" s="37" t="s">
        <v>1565</v>
      </c>
      <c r="N754" s="37" t="s">
        <v>491</v>
      </c>
      <c r="O754" s="37" t="s">
        <v>492</v>
      </c>
      <c r="P754" s="37"/>
    </row>
    <row r="755" ht="22.5" spans="2:16">
      <c r="B755" s="40"/>
      <c r="C755" s="36"/>
      <c r="D755" s="37"/>
      <c r="E755" s="37"/>
      <c r="F755" s="37"/>
      <c r="G755" s="38"/>
      <c r="H755" s="39"/>
      <c r="I755" s="45"/>
      <c r="J755" s="37"/>
      <c r="K755" s="37" t="s">
        <v>451</v>
      </c>
      <c r="L755" s="37" t="s">
        <v>452</v>
      </c>
      <c r="M755" s="37" t="s">
        <v>1566</v>
      </c>
      <c r="N755" s="37" t="s">
        <v>491</v>
      </c>
      <c r="O755" s="37" t="s">
        <v>1567</v>
      </c>
      <c r="P755" s="37"/>
    </row>
    <row r="756" spans="2:16">
      <c r="B756" s="40"/>
      <c r="C756" s="36"/>
      <c r="D756" s="37"/>
      <c r="E756" s="37"/>
      <c r="F756" s="37"/>
      <c r="G756" s="38"/>
      <c r="H756" s="39"/>
      <c r="I756" s="45"/>
      <c r="J756" s="37"/>
      <c r="K756" s="37" t="s">
        <v>478</v>
      </c>
      <c r="L756" s="37" t="s">
        <v>479</v>
      </c>
      <c r="M756" s="37" t="s">
        <v>494</v>
      </c>
      <c r="N756" s="37" t="s">
        <v>454</v>
      </c>
      <c r="O756" s="37" t="s">
        <v>1568</v>
      </c>
      <c r="P756" s="37" t="s">
        <v>482</v>
      </c>
    </row>
    <row r="757" ht="22.5" spans="2:16">
      <c r="B757" s="40"/>
      <c r="C757" s="36" t="s">
        <v>388</v>
      </c>
      <c r="D757" s="37" t="s">
        <v>448</v>
      </c>
      <c r="E757" s="37"/>
      <c r="F757" s="37"/>
      <c r="G757" s="38">
        <v>35</v>
      </c>
      <c r="H757" s="39" t="s">
        <v>390</v>
      </c>
      <c r="I757" s="45"/>
      <c r="J757" s="37" t="s">
        <v>1569</v>
      </c>
      <c r="K757" s="37" t="s">
        <v>484</v>
      </c>
      <c r="L757" s="37" t="s">
        <v>485</v>
      </c>
      <c r="M757" s="37" t="s">
        <v>1570</v>
      </c>
      <c r="N757" s="37" t="s">
        <v>472</v>
      </c>
      <c r="O757" s="37" t="s">
        <v>503</v>
      </c>
      <c r="P757" s="37" t="s">
        <v>456</v>
      </c>
    </row>
    <row r="758" ht="22.5" spans="2:16">
      <c r="B758" s="40"/>
      <c r="C758" s="36"/>
      <c r="D758" s="37"/>
      <c r="E758" s="37"/>
      <c r="F758" s="37"/>
      <c r="G758" s="38"/>
      <c r="H758" s="39"/>
      <c r="I758" s="45"/>
      <c r="J758" s="37"/>
      <c r="K758" s="37" t="s">
        <v>484</v>
      </c>
      <c r="L758" s="37" t="s">
        <v>485</v>
      </c>
      <c r="M758" s="37" t="s">
        <v>1571</v>
      </c>
      <c r="N758" s="37" t="s">
        <v>472</v>
      </c>
      <c r="O758" s="37" t="s">
        <v>503</v>
      </c>
      <c r="P758" s="37" t="s">
        <v>456</v>
      </c>
    </row>
    <row r="759" spans="2:16">
      <c r="B759" s="40"/>
      <c r="C759" s="36"/>
      <c r="D759" s="37"/>
      <c r="E759" s="37"/>
      <c r="F759" s="37"/>
      <c r="G759" s="38"/>
      <c r="H759" s="39"/>
      <c r="I759" s="45"/>
      <c r="J759" s="37"/>
      <c r="K759" s="37" t="s">
        <v>457</v>
      </c>
      <c r="L759" s="37" t="s">
        <v>464</v>
      </c>
      <c r="M759" s="37" t="s">
        <v>1572</v>
      </c>
      <c r="N759" s="37" t="s">
        <v>454</v>
      </c>
      <c r="O759" s="37" t="s">
        <v>1573</v>
      </c>
      <c r="P759" s="37" t="s">
        <v>482</v>
      </c>
    </row>
    <row r="760" ht="22.5" spans="2:16">
      <c r="B760" s="40"/>
      <c r="C760" s="36"/>
      <c r="D760" s="37"/>
      <c r="E760" s="37"/>
      <c r="F760" s="37"/>
      <c r="G760" s="38"/>
      <c r="H760" s="39"/>
      <c r="I760" s="45"/>
      <c r="J760" s="37"/>
      <c r="K760" s="37" t="s">
        <v>457</v>
      </c>
      <c r="L760" s="37" t="s">
        <v>474</v>
      </c>
      <c r="M760" s="37" t="s">
        <v>1574</v>
      </c>
      <c r="N760" s="37" t="s">
        <v>491</v>
      </c>
      <c r="O760" s="37" t="s">
        <v>554</v>
      </c>
      <c r="P760" s="37"/>
    </row>
    <row r="761" spans="2:16">
      <c r="B761" s="40"/>
      <c r="C761" s="36"/>
      <c r="D761" s="37"/>
      <c r="E761" s="37"/>
      <c r="F761" s="37"/>
      <c r="G761" s="38"/>
      <c r="H761" s="39"/>
      <c r="I761" s="45"/>
      <c r="J761" s="37"/>
      <c r="K761" s="37" t="s">
        <v>457</v>
      </c>
      <c r="L761" s="37" t="s">
        <v>474</v>
      </c>
      <c r="M761" s="37" t="s">
        <v>1107</v>
      </c>
      <c r="N761" s="37" t="s">
        <v>491</v>
      </c>
      <c r="O761" s="37" t="s">
        <v>1575</v>
      </c>
      <c r="P761" s="37"/>
    </row>
    <row r="762" spans="2:16">
      <c r="B762" s="40"/>
      <c r="C762" s="36"/>
      <c r="D762" s="37"/>
      <c r="E762" s="37"/>
      <c r="F762" s="37"/>
      <c r="G762" s="38"/>
      <c r="H762" s="39"/>
      <c r="I762" s="45"/>
      <c r="J762" s="37"/>
      <c r="K762" s="37" t="s">
        <v>457</v>
      </c>
      <c r="L762" s="37" t="s">
        <v>458</v>
      </c>
      <c r="M762" s="37" t="s">
        <v>1576</v>
      </c>
      <c r="N762" s="37" t="s">
        <v>454</v>
      </c>
      <c r="O762" s="37" t="s">
        <v>744</v>
      </c>
      <c r="P762" s="37" t="s">
        <v>499</v>
      </c>
    </row>
    <row r="763" spans="2:16">
      <c r="B763" s="40"/>
      <c r="C763" s="36"/>
      <c r="D763" s="37"/>
      <c r="E763" s="37"/>
      <c r="F763" s="37"/>
      <c r="G763" s="38"/>
      <c r="H763" s="39"/>
      <c r="I763" s="45"/>
      <c r="J763" s="37"/>
      <c r="K763" s="37" t="s">
        <v>457</v>
      </c>
      <c r="L763" s="37" t="s">
        <v>458</v>
      </c>
      <c r="M763" s="37" t="s">
        <v>557</v>
      </c>
      <c r="N763" s="37" t="s">
        <v>454</v>
      </c>
      <c r="O763" s="37" t="s">
        <v>476</v>
      </c>
      <c r="P763" s="37" t="s">
        <v>477</v>
      </c>
    </row>
    <row r="764" spans="2:16">
      <c r="B764" s="40"/>
      <c r="C764" s="36"/>
      <c r="D764" s="37"/>
      <c r="E764" s="37"/>
      <c r="F764" s="37"/>
      <c r="G764" s="38"/>
      <c r="H764" s="39"/>
      <c r="I764" s="45"/>
      <c r="J764" s="37"/>
      <c r="K764" s="37" t="s">
        <v>451</v>
      </c>
      <c r="L764" s="37" t="s">
        <v>452</v>
      </c>
      <c r="M764" s="37" t="s">
        <v>1577</v>
      </c>
      <c r="N764" s="37" t="s">
        <v>491</v>
      </c>
      <c r="O764" s="37" t="s">
        <v>492</v>
      </c>
      <c r="P764" s="37"/>
    </row>
    <row r="765" spans="2:16">
      <c r="B765" s="40"/>
      <c r="C765" s="36"/>
      <c r="D765" s="37"/>
      <c r="E765" s="37"/>
      <c r="F765" s="37"/>
      <c r="G765" s="38"/>
      <c r="H765" s="39"/>
      <c r="I765" s="45"/>
      <c r="J765" s="37"/>
      <c r="K765" s="37" t="s">
        <v>478</v>
      </c>
      <c r="L765" s="37" t="s">
        <v>479</v>
      </c>
      <c r="M765" s="37" t="s">
        <v>494</v>
      </c>
      <c r="N765" s="37" t="s">
        <v>460</v>
      </c>
      <c r="O765" s="37" t="s">
        <v>1578</v>
      </c>
      <c r="P765" s="37" t="s">
        <v>482</v>
      </c>
    </row>
    <row r="766" spans="2:16">
      <c r="B766" s="40"/>
      <c r="C766" s="36" t="s">
        <v>391</v>
      </c>
      <c r="D766" s="37" t="s">
        <v>448</v>
      </c>
      <c r="E766" s="37"/>
      <c r="F766" s="37"/>
      <c r="G766" s="38">
        <v>250</v>
      </c>
      <c r="H766" s="39" t="s">
        <v>392</v>
      </c>
      <c r="I766" s="45"/>
      <c r="J766" s="37" t="s">
        <v>1579</v>
      </c>
      <c r="K766" s="37" t="s">
        <v>457</v>
      </c>
      <c r="L766" s="37" t="s">
        <v>474</v>
      </c>
      <c r="M766" s="37" t="s">
        <v>1580</v>
      </c>
      <c r="N766" s="37" t="s">
        <v>491</v>
      </c>
      <c r="O766" s="37" t="s">
        <v>1581</v>
      </c>
      <c r="P766" s="37"/>
    </row>
    <row r="767" ht="22.5" spans="2:16">
      <c r="B767" s="40"/>
      <c r="C767" s="36"/>
      <c r="D767" s="37"/>
      <c r="E767" s="37"/>
      <c r="F767" s="37"/>
      <c r="G767" s="38"/>
      <c r="H767" s="39"/>
      <c r="I767" s="45"/>
      <c r="J767" s="37"/>
      <c r="K767" s="37" t="s">
        <v>457</v>
      </c>
      <c r="L767" s="37" t="s">
        <v>464</v>
      </c>
      <c r="M767" s="37" t="s">
        <v>1582</v>
      </c>
      <c r="N767" s="37" t="s">
        <v>454</v>
      </c>
      <c r="O767" s="37" t="s">
        <v>455</v>
      </c>
      <c r="P767" s="37" t="s">
        <v>456</v>
      </c>
    </row>
    <row r="768" ht="22.5" spans="2:16">
      <c r="B768" s="40"/>
      <c r="C768" s="36"/>
      <c r="D768" s="37"/>
      <c r="E768" s="37"/>
      <c r="F768" s="37"/>
      <c r="G768" s="38"/>
      <c r="H768" s="39"/>
      <c r="I768" s="45"/>
      <c r="J768" s="37"/>
      <c r="K768" s="37" t="s">
        <v>457</v>
      </c>
      <c r="L768" s="37" t="s">
        <v>464</v>
      </c>
      <c r="M768" s="37" t="s">
        <v>1583</v>
      </c>
      <c r="N768" s="37" t="s">
        <v>491</v>
      </c>
      <c r="O768" s="37" t="s">
        <v>1584</v>
      </c>
      <c r="P768" s="37"/>
    </row>
    <row r="769" spans="2:16">
      <c r="B769" s="40"/>
      <c r="C769" s="36"/>
      <c r="D769" s="37"/>
      <c r="E769" s="37"/>
      <c r="F769" s="37"/>
      <c r="G769" s="38"/>
      <c r="H769" s="39"/>
      <c r="I769" s="45"/>
      <c r="J769" s="37"/>
      <c r="K769" s="37" t="s">
        <v>457</v>
      </c>
      <c r="L769" s="37" t="s">
        <v>458</v>
      </c>
      <c r="M769" s="37" t="s">
        <v>1585</v>
      </c>
      <c r="N769" s="37" t="s">
        <v>454</v>
      </c>
      <c r="O769" s="37" t="s">
        <v>567</v>
      </c>
      <c r="P769" s="37" t="s">
        <v>525</v>
      </c>
    </row>
    <row r="770" ht="22.5" spans="2:16">
      <c r="B770" s="40"/>
      <c r="C770" s="36"/>
      <c r="D770" s="37"/>
      <c r="E770" s="37"/>
      <c r="F770" s="37"/>
      <c r="G770" s="38"/>
      <c r="H770" s="39"/>
      <c r="I770" s="45"/>
      <c r="J770" s="37"/>
      <c r="K770" s="37" t="s">
        <v>451</v>
      </c>
      <c r="L770" s="37" t="s">
        <v>493</v>
      </c>
      <c r="M770" s="37" t="s">
        <v>1586</v>
      </c>
      <c r="N770" s="37" t="s">
        <v>491</v>
      </c>
      <c r="O770" s="37" t="s">
        <v>1538</v>
      </c>
      <c r="P770" s="37"/>
    </row>
    <row r="771" ht="22.5" spans="2:16">
      <c r="B771" s="40"/>
      <c r="C771" s="36"/>
      <c r="D771" s="37"/>
      <c r="E771" s="37"/>
      <c r="F771" s="37"/>
      <c r="G771" s="38"/>
      <c r="H771" s="39"/>
      <c r="I771" s="45"/>
      <c r="J771" s="37"/>
      <c r="K771" s="37" t="s">
        <v>451</v>
      </c>
      <c r="L771" s="37" t="s">
        <v>452</v>
      </c>
      <c r="M771" s="37" t="s">
        <v>1587</v>
      </c>
      <c r="N771" s="37" t="s">
        <v>491</v>
      </c>
      <c r="O771" s="37" t="s">
        <v>1233</v>
      </c>
      <c r="P771" s="37"/>
    </row>
    <row r="772" ht="22.5" spans="2:16">
      <c r="B772" s="40"/>
      <c r="C772" s="36"/>
      <c r="D772" s="37"/>
      <c r="E772" s="37"/>
      <c r="F772" s="37"/>
      <c r="G772" s="38"/>
      <c r="H772" s="39"/>
      <c r="I772" s="45"/>
      <c r="J772" s="37"/>
      <c r="K772" s="37" t="s">
        <v>451</v>
      </c>
      <c r="L772" s="37" t="s">
        <v>510</v>
      </c>
      <c r="M772" s="37" t="s">
        <v>1588</v>
      </c>
      <c r="N772" s="37" t="s">
        <v>491</v>
      </c>
      <c r="O772" s="37" t="s">
        <v>1233</v>
      </c>
      <c r="P772" s="37"/>
    </row>
    <row r="773" ht="22.5" spans="2:16">
      <c r="B773" s="40"/>
      <c r="C773" s="36"/>
      <c r="D773" s="37"/>
      <c r="E773" s="37"/>
      <c r="F773" s="37"/>
      <c r="G773" s="38"/>
      <c r="H773" s="39"/>
      <c r="I773" s="45"/>
      <c r="J773" s="37"/>
      <c r="K773" s="37" t="s">
        <v>484</v>
      </c>
      <c r="L773" s="37" t="s">
        <v>485</v>
      </c>
      <c r="M773" s="37" t="s">
        <v>1589</v>
      </c>
      <c r="N773" s="37" t="s">
        <v>472</v>
      </c>
      <c r="O773" s="37" t="s">
        <v>640</v>
      </c>
      <c r="P773" s="37" t="s">
        <v>456</v>
      </c>
    </row>
    <row r="774" spans="2:16">
      <c r="B774" s="40"/>
      <c r="C774" s="36"/>
      <c r="D774" s="37"/>
      <c r="E774" s="37"/>
      <c r="F774" s="37"/>
      <c r="G774" s="38"/>
      <c r="H774" s="39"/>
      <c r="I774" s="45"/>
      <c r="J774" s="37"/>
      <c r="K774" s="37" t="s">
        <v>478</v>
      </c>
      <c r="L774" s="37" t="s">
        <v>479</v>
      </c>
      <c r="M774" s="37" t="s">
        <v>494</v>
      </c>
      <c r="N774" s="37" t="s">
        <v>454</v>
      </c>
      <c r="O774" s="37" t="s">
        <v>1590</v>
      </c>
      <c r="P774" s="37" t="s">
        <v>531</v>
      </c>
    </row>
    <row r="775" spans="2:16">
      <c r="B775" s="40"/>
      <c r="C775" s="36" t="s">
        <v>393</v>
      </c>
      <c r="D775" s="37" t="s">
        <v>448</v>
      </c>
      <c r="E775" s="37"/>
      <c r="F775" s="37"/>
      <c r="G775" s="38">
        <v>17.5</v>
      </c>
      <c r="H775" s="39" t="s">
        <v>396</v>
      </c>
      <c r="I775" s="45"/>
      <c r="J775" s="37" t="s">
        <v>1591</v>
      </c>
      <c r="K775" s="37" t="s">
        <v>478</v>
      </c>
      <c r="L775" s="37" t="s">
        <v>479</v>
      </c>
      <c r="M775" s="37" t="s">
        <v>494</v>
      </c>
      <c r="N775" s="37" t="s">
        <v>454</v>
      </c>
      <c r="O775" s="37" t="s">
        <v>1592</v>
      </c>
      <c r="P775" s="37" t="s">
        <v>531</v>
      </c>
    </row>
    <row r="776" ht="22.5" spans="2:16">
      <c r="B776" s="40"/>
      <c r="C776" s="36"/>
      <c r="D776" s="37"/>
      <c r="E776" s="37"/>
      <c r="F776" s="37"/>
      <c r="G776" s="38"/>
      <c r="H776" s="39"/>
      <c r="I776" s="45"/>
      <c r="J776" s="37"/>
      <c r="K776" s="37" t="s">
        <v>484</v>
      </c>
      <c r="L776" s="37" t="s">
        <v>485</v>
      </c>
      <c r="M776" s="37" t="s">
        <v>1200</v>
      </c>
      <c r="N776" s="37" t="s">
        <v>472</v>
      </c>
      <c r="O776" s="37" t="s">
        <v>473</v>
      </c>
      <c r="P776" s="37" t="s">
        <v>456</v>
      </c>
    </row>
    <row r="777" spans="2:16">
      <c r="B777" s="40"/>
      <c r="C777" s="36"/>
      <c r="D777" s="37"/>
      <c r="E777" s="37"/>
      <c r="F777" s="37"/>
      <c r="G777" s="38"/>
      <c r="H777" s="39"/>
      <c r="I777" s="45"/>
      <c r="J777" s="37"/>
      <c r="K777" s="37" t="s">
        <v>457</v>
      </c>
      <c r="L777" s="37" t="s">
        <v>474</v>
      </c>
      <c r="M777" s="37" t="s">
        <v>1593</v>
      </c>
      <c r="N777" s="37" t="s">
        <v>491</v>
      </c>
      <c r="O777" s="37" t="s">
        <v>1594</v>
      </c>
      <c r="P777" s="37"/>
    </row>
    <row r="778" spans="2:16">
      <c r="B778" s="40"/>
      <c r="C778" s="36"/>
      <c r="D778" s="37"/>
      <c r="E778" s="37"/>
      <c r="F778" s="37"/>
      <c r="G778" s="38"/>
      <c r="H778" s="39"/>
      <c r="I778" s="45"/>
      <c r="J778" s="37"/>
      <c r="K778" s="37" t="s">
        <v>457</v>
      </c>
      <c r="L778" s="37" t="s">
        <v>474</v>
      </c>
      <c r="M778" s="37" t="s">
        <v>1595</v>
      </c>
      <c r="N778" s="37" t="s">
        <v>491</v>
      </c>
      <c r="O778" s="37" t="s">
        <v>1596</v>
      </c>
      <c r="P778" s="37"/>
    </row>
    <row r="779" spans="2:16">
      <c r="B779" s="40"/>
      <c r="C779" s="36"/>
      <c r="D779" s="37"/>
      <c r="E779" s="37"/>
      <c r="F779" s="37"/>
      <c r="G779" s="38"/>
      <c r="H779" s="39"/>
      <c r="I779" s="45"/>
      <c r="J779" s="37"/>
      <c r="K779" s="37" t="s">
        <v>457</v>
      </c>
      <c r="L779" s="37" t="s">
        <v>474</v>
      </c>
      <c r="M779" s="37" t="s">
        <v>1597</v>
      </c>
      <c r="N779" s="37" t="s">
        <v>491</v>
      </c>
      <c r="O779" s="37" t="s">
        <v>1598</v>
      </c>
      <c r="P779" s="37"/>
    </row>
    <row r="780" spans="2:16">
      <c r="B780" s="40"/>
      <c r="C780" s="36"/>
      <c r="D780" s="37"/>
      <c r="E780" s="37"/>
      <c r="F780" s="37"/>
      <c r="G780" s="38"/>
      <c r="H780" s="39"/>
      <c r="I780" s="45"/>
      <c r="J780" s="37"/>
      <c r="K780" s="37" t="s">
        <v>457</v>
      </c>
      <c r="L780" s="37" t="s">
        <v>464</v>
      </c>
      <c r="M780" s="37" t="s">
        <v>1599</v>
      </c>
      <c r="N780" s="37" t="s">
        <v>472</v>
      </c>
      <c r="O780" s="37" t="s">
        <v>640</v>
      </c>
      <c r="P780" s="37" t="s">
        <v>456</v>
      </c>
    </row>
    <row r="781" spans="2:16">
      <c r="B781" s="40"/>
      <c r="C781" s="36"/>
      <c r="D781" s="37"/>
      <c r="E781" s="37"/>
      <c r="F781" s="37"/>
      <c r="G781" s="38"/>
      <c r="H781" s="39"/>
      <c r="I781" s="45"/>
      <c r="J781" s="37"/>
      <c r="K781" s="37" t="s">
        <v>457</v>
      </c>
      <c r="L781" s="37" t="s">
        <v>458</v>
      </c>
      <c r="M781" s="37" t="s">
        <v>1600</v>
      </c>
      <c r="N781" s="37" t="s">
        <v>454</v>
      </c>
      <c r="O781" s="37" t="s">
        <v>814</v>
      </c>
      <c r="P781" s="37" t="s">
        <v>1286</v>
      </c>
    </row>
    <row r="782" spans="2:16">
      <c r="B782" s="40"/>
      <c r="C782" s="36"/>
      <c r="D782" s="37"/>
      <c r="E782" s="37"/>
      <c r="F782" s="37"/>
      <c r="G782" s="38"/>
      <c r="H782" s="39"/>
      <c r="I782" s="45"/>
      <c r="J782" s="37"/>
      <c r="K782" s="37" t="s">
        <v>457</v>
      </c>
      <c r="L782" s="37" t="s">
        <v>458</v>
      </c>
      <c r="M782" s="37" t="s">
        <v>1601</v>
      </c>
      <c r="N782" s="37" t="s">
        <v>454</v>
      </c>
      <c r="O782" s="37" t="s">
        <v>983</v>
      </c>
      <c r="P782" s="37" t="s">
        <v>462</v>
      </c>
    </row>
    <row r="783" spans="2:16">
      <c r="B783" s="40"/>
      <c r="C783" s="36"/>
      <c r="D783" s="37"/>
      <c r="E783" s="37"/>
      <c r="F783" s="37"/>
      <c r="G783" s="38"/>
      <c r="H783" s="39"/>
      <c r="I783" s="45"/>
      <c r="J783" s="37"/>
      <c r="K783" s="37" t="s">
        <v>457</v>
      </c>
      <c r="L783" s="37" t="s">
        <v>458</v>
      </c>
      <c r="M783" s="37" t="s">
        <v>1602</v>
      </c>
      <c r="N783" s="37" t="s">
        <v>454</v>
      </c>
      <c r="O783" s="37" t="s">
        <v>567</v>
      </c>
      <c r="P783" s="37" t="s">
        <v>525</v>
      </c>
    </row>
    <row r="784" spans="2:16">
      <c r="B784" s="40"/>
      <c r="C784" s="36"/>
      <c r="D784" s="37"/>
      <c r="E784" s="37"/>
      <c r="F784" s="37"/>
      <c r="G784" s="38"/>
      <c r="H784" s="39"/>
      <c r="I784" s="45"/>
      <c r="J784" s="37"/>
      <c r="K784" s="37" t="s">
        <v>451</v>
      </c>
      <c r="L784" s="37" t="s">
        <v>510</v>
      </c>
      <c r="M784" s="37" t="s">
        <v>1603</v>
      </c>
      <c r="N784" s="37" t="s">
        <v>491</v>
      </c>
      <c r="O784" s="37" t="s">
        <v>1604</v>
      </c>
      <c r="P784" s="37"/>
    </row>
    <row r="785" spans="2:16">
      <c r="B785" s="40"/>
      <c r="C785" s="36"/>
      <c r="D785" s="37"/>
      <c r="E785" s="37"/>
      <c r="F785" s="37"/>
      <c r="G785" s="38"/>
      <c r="H785" s="39"/>
      <c r="I785" s="45"/>
      <c r="J785" s="37"/>
      <c r="K785" s="37" t="s">
        <v>451</v>
      </c>
      <c r="L785" s="37" t="s">
        <v>452</v>
      </c>
      <c r="M785" s="37" t="s">
        <v>738</v>
      </c>
      <c r="N785" s="37" t="s">
        <v>491</v>
      </c>
      <c r="O785" s="37" t="s">
        <v>1233</v>
      </c>
      <c r="P785" s="37"/>
    </row>
    <row r="786" ht="22.5" spans="2:16">
      <c r="B786" s="40"/>
      <c r="C786" s="36" t="s">
        <v>1605</v>
      </c>
      <c r="D786" s="37" t="s">
        <v>448</v>
      </c>
      <c r="E786" s="37"/>
      <c r="F786" s="37"/>
      <c r="G786" s="38">
        <v>6</v>
      </c>
      <c r="H786" s="39" t="s">
        <v>1606</v>
      </c>
      <c r="I786" s="45"/>
      <c r="J786" s="37" t="s">
        <v>1607</v>
      </c>
      <c r="K786" s="37" t="s">
        <v>451</v>
      </c>
      <c r="L786" s="37" t="s">
        <v>452</v>
      </c>
      <c r="M786" s="37" t="s">
        <v>1608</v>
      </c>
      <c r="N786" s="37" t="s">
        <v>491</v>
      </c>
      <c r="O786" s="37" t="s">
        <v>1609</v>
      </c>
      <c r="P786" s="37"/>
    </row>
    <row r="787" ht="45" spans="2:16">
      <c r="B787" s="40"/>
      <c r="C787" s="36"/>
      <c r="D787" s="37"/>
      <c r="E787" s="37"/>
      <c r="F787" s="37"/>
      <c r="G787" s="38"/>
      <c r="H787" s="39"/>
      <c r="I787" s="45"/>
      <c r="J787" s="37"/>
      <c r="K787" s="37" t="s">
        <v>478</v>
      </c>
      <c r="L787" s="37" t="s">
        <v>479</v>
      </c>
      <c r="M787" s="37" t="s">
        <v>1610</v>
      </c>
      <c r="N787" s="37" t="s">
        <v>491</v>
      </c>
      <c r="O787" s="37" t="s">
        <v>1611</v>
      </c>
      <c r="P787" s="37" t="s">
        <v>1345</v>
      </c>
    </row>
    <row r="788" spans="2:16">
      <c r="B788" s="40"/>
      <c r="C788" s="36"/>
      <c r="D788" s="37"/>
      <c r="E788" s="37"/>
      <c r="F788" s="37"/>
      <c r="G788" s="38"/>
      <c r="H788" s="39"/>
      <c r="I788" s="45"/>
      <c r="J788" s="37"/>
      <c r="K788" s="37" t="s">
        <v>478</v>
      </c>
      <c r="L788" s="37" t="s">
        <v>479</v>
      </c>
      <c r="M788" s="37" t="s">
        <v>578</v>
      </c>
      <c r="N788" s="37" t="s">
        <v>454</v>
      </c>
      <c r="O788" s="37" t="s">
        <v>1612</v>
      </c>
      <c r="P788" s="37" t="s">
        <v>482</v>
      </c>
    </row>
    <row r="789" ht="22.5" spans="2:16">
      <c r="B789" s="40"/>
      <c r="C789" s="36"/>
      <c r="D789" s="37"/>
      <c r="E789" s="37"/>
      <c r="F789" s="37"/>
      <c r="G789" s="38"/>
      <c r="H789" s="39"/>
      <c r="I789" s="45"/>
      <c r="J789" s="37"/>
      <c r="K789" s="37" t="s">
        <v>484</v>
      </c>
      <c r="L789" s="37" t="s">
        <v>485</v>
      </c>
      <c r="M789" s="37" t="s">
        <v>1613</v>
      </c>
      <c r="N789" s="37" t="s">
        <v>454</v>
      </c>
      <c r="O789" s="37" t="s">
        <v>455</v>
      </c>
      <c r="P789" s="37" t="s">
        <v>456</v>
      </c>
    </row>
    <row r="790" spans="2:16">
      <c r="B790" s="40"/>
      <c r="C790" s="36"/>
      <c r="D790" s="37"/>
      <c r="E790" s="37"/>
      <c r="F790" s="37"/>
      <c r="G790" s="38"/>
      <c r="H790" s="39"/>
      <c r="I790" s="45"/>
      <c r="J790" s="37"/>
      <c r="K790" s="37" t="s">
        <v>457</v>
      </c>
      <c r="L790" s="37" t="s">
        <v>458</v>
      </c>
      <c r="M790" s="37" t="s">
        <v>1614</v>
      </c>
      <c r="N790" s="37" t="s">
        <v>454</v>
      </c>
      <c r="O790" s="37" t="s">
        <v>816</v>
      </c>
      <c r="P790" s="37" t="s">
        <v>1336</v>
      </c>
    </row>
    <row r="791" ht="22.5" spans="2:16">
      <c r="B791" s="40"/>
      <c r="C791" s="36"/>
      <c r="D791" s="37"/>
      <c r="E791" s="37"/>
      <c r="F791" s="37"/>
      <c r="G791" s="38"/>
      <c r="H791" s="39"/>
      <c r="I791" s="45"/>
      <c r="J791" s="37"/>
      <c r="K791" s="37" t="s">
        <v>457</v>
      </c>
      <c r="L791" s="37" t="s">
        <v>474</v>
      </c>
      <c r="M791" s="37" t="s">
        <v>475</v>
      </c>
      <c r="N791" s="37" t="s">
        <v>491</v>
      </c>
      <c r="O791" s="37" t="s">
        <v>1615</v>
      </c>
      <c r="P791" s="37"/>
    </row>
    <row r="792" ht="22.5" spans="2:16">
      <c r="B792" s="40"/>
      <c r="C792" s="36"/>
      <c r="D792" s="37"/>
      <c r="E792" s="37"/>
      <c r="F792" s="37"/>
      <c r="G792" s="38"/>
      <c r="H792" s="39"/>
      <c r="I792" s="45"/>
      <c r="J792" s="37"/>
      <c r="K792" s="37" t="s">
        <v>457</v>
      </c>
      <c r="L792" s="37" t="s">
        <v>474</v>
      </c>
      <c r="M792" s="37" t="s">
        <v>1616</v>
      </c>
      <c r="N792" s="37" t="s">
        <v>491</v>
      </c>
      <c r="O792" s="37" t="s">
        <v>1617</v>
      </c>
      <c r="P792" s="37"/>
    </row>
    <row r="793" spans="2:16">
      <c r="B793" s="40"/>
      <c r="C793" s="36"/>
      <c r="D793" s="37"/>
      <c r="E793" s="37"/>
      <c r="F793" s="37"/>
      <c r="G793" s="38"/>
      <c r="H793" s="39"/>
      <c r="I793" s="45"/>
      <c r="J793" s="37"/>
      <c r="K793" s="37" t="s">
        <v>457</v>
      </c>
      <c r="L793" s="37" t="s">
        <v>464</v>
      </c>
      <c r="M793" s="37" t="s">
        <v>471</v>
      </c>
      <c r="N793" s="37" t="s">
        <v>454</v>
      </c>
      <c r="O793" s="37" t="s">
        <v>455</v>
      </c>
      <c r="P793" s="37" t="s">
        <v>456</v>
      </c>
    </row>
    <row r="794" spans="2:16">
      <c r="B794" s="40"/>
      <c r="C794" s="36" t="s">
        <v>1618</v>
      </c>
      <c r="D794" s="37" t="s">
        <v>448</v>
      </c>
      <c r="E794" s="37"/>
      <c r="F794" s="37"/>
      <c r="G794" s="38">
        <v>40.271</v>
      </c>
      <c r="H794" s="39" t="s">
        <v>1619</v>
      </c>
      <c r="I794" s="45"/>
      <c r="J794" s="37" t="s">
        <v>1620</v>
      </c>
      <c r="K794" s="37" t="s">
        <v>451</v>
      </c>
      <c r="L794" s="37" t="s">
        <v>510</v>
      </c>
      <c r="M794" s="37" t="s">
        <v>1621</v>
      </c>
      <c r="N794" s="37" t="s">
        <v>491</v>
      </c>
      <c r="O794" s="37" t="s">
        <v>545</v>
      </c>
      <c r="P794" s="37"/>
    </row>
    <row r="795" spans="2:16">
      <c r="B795" s="40"/>
      <c r="C795" s="36"/>
      <c r="D795" s="37"/>
      <c r="E795" s="37"/>
      <c r="F795" s="37"/>
      <c r="G795" s="38"/>
      <c r="H795" s="39"/>
      <c r="I795" s="45"/>
      <c r="J795" s="37"/>
      <c r="K795" s="37" t="s">
        <v>451</v>
      </c>
      <c r="L795" s="37" t="s">
        <v>452</v>
      </c>
      <c r="M795" s="37" t="s">
        <v>1622</v>
      </c>
      <c r="N795" s="37" t="s">
        <v>491</v>
      </c>
      <c r="O795" s="37" t="s">
        <v>1542</v>
      </c>
      <c r="P795" s="37"/>
    </row>
    <row r="796" ht="22.5" spans="2:16">
      <c r="B796" s="40"/>
      <c r="C796" s="36"/>
      <c r="D796" s="37"/>
      <c r="E796" s="37"/>
      <c r="F796" s="37"/>
      <c r="G796" s="38"/>
      <c r="H796" s="39"/>
      <c r="I796" s="45"/>
      <c r="J796" s="37"/>
      <c r="K796" s="37" t="s">
        <v>457</v>
      </c>
      <c r="L796" s="37" t="s">
        <v>464</v>
      </c>
      <c r="M796" s="37" t="s">
        <v>1623</v>
      </c>
      <c r="N796" s="37" t="s">
        <v>491</v>
      </c>
      <c r="O796" s="37" t="s">
        <v>1624</v>
      </c>
      <c r="P796" s="37"/>
    </row>
    <row r="797" spans="2:16">
      <c r="B797" s="40"/>
      <c r="C797" s="36"/>
      <c r="D797" s="37"/>
      <c r="E797" s="37"/>
      <c r="F797" s="37"/>
      <c r="G797" s="38"/>
      <c r="H797" s="39"/>
      <c r="I797" s="45"/>
      <c r="J797" s="37"/>
      <c r="K797" s="37" t="s">
        <v>457</v>
      </c>
      <c r="L797" s="37" t="s">
        <v>474</v>
      </c>
      <c r="M797" s="37" t="s">
        <v>1625</v>
      </c>
      <c r="N797" s="37" t="s">
        <v>454</v>
      </c>
      <c r="O797" s="37" t="s">
        <v>539</v>
      </c>
      <c r="P797" s="37" t="s">
        <v>736</v>
      </c>
    </row>
    <row r="798" spans="2:16">
      <c r="B798" s="40"/>
      <c r="C798" s="36"/>
      <c r="D798" s="37"/>
      <c r="E798" s="37"/>
      <c r="F798" s="37"/>
      <c r="G798" s="38"/>
      <c r="H798" s="39"/>
      <c r="I798" s="45"/>
      <c r="J798" s="37"/>
      <c r="K798" s="37" t="s">
        <v>457</v>
      </c>
      <c r="L798" s="37" t="s">
        <v>458</v>
      </c>
      <c r="M798" s="37" t="s">
        <v>1626</v>
      </c>
      <c r="N798" s="37" t="s">
        <v>472</v>
      </c>
      <c r="O798" s="37" t="s">
        <v>843</v>
      </c>
      <c r="P798" s="37" t="s">
        <v>1627</v>
      </c>
    </row>
    <row r="799" spans="2:16">
      <c r="B799" s="40"/>
      <c r="C799" s="36"/>
      <c r="D799" s="37"/>
      <c r="E799" s="37"/>
      <c r="F799" s="37"/>
      <c r="G799" s="38"/>
      <c r="H799" s="39"/>
      <c r="I799" s="45"/>
      <c r="J799" s="37"/>
      <c r="K799" s="37" t="s">
        <v>478</v>
      </c>
      <c r="L799" s="37" t="s">
        <v>479</v>
      </c>
      <c r="M799" s="37" t="s">
        <v>494</v>
      </c>
      <c r="N799" s="37" t="s">
        <v>454</v>
      </c>
      <c r="O799" s="37" t="s">
        <v>1628</v>
      </c>
      <c r="P799" s="37" t="s">
        <v>482</v>
      </c>
    </row>
    <row r="800" ht="33.75" spans="2:16">
      <c r="B800" s="40"/>
      <c r="C800" s="36"/>
      <c r="D800" s="37"/>
      <c r="E800" s="37"/>
      <c r="F800" s="37"/>
      <c r="G800" s="38"/>
      <c r="H800" s="39"/>
      <c r="I800" s="45"/>
      <c r="J800" s="37"/>
      <c r="K800" s="37" t="s">
        <v>484</v>
      </c>
      <c r="L800" s="37" t="s">
        <v>485</v>
      </c>
      <c r="M800" s="37" t="s">
        <v>1629</v>
      </c>
      <c r="N800" s="37" t="s">
        <v>472</v>
      </c>
      <c r="O800" s="37" t="s">
        <v>503</v>
      </c>
      <c r="P800" s="37" t="s">
        <v>456</v>
      </c>
    </row>
    <row r="801" ht="33.75" spans="2:16">
      <c r="B801" s="40"/>
      <c r="C801" s="36" t="s">
        <v>1630</v>
      </c>
      <c r="D801" s="37" t="s">
        <v>448</v>
      </c>
      <c r="E801" s="37"/>
      <c r="F801" s="37"/>
      <c r="G801" s="38">
        <v>10</v>
      </c>
      <c r="H801" s="39" t="s">
        <v>604</v>
      </c>
      <c r="I801" s="45"/>
      <c r="J801" s="37" t="s">
        <v>1631</v>
      </c>
      <c r="K801" s="37" t="s">
        <v>451</v>
      </c>
      <c r="L801" s="37" t="s">
        <v>452</v>
      </c>
      <c r="M801" s="37" t="s">
        <v>1632</v>
      </c>
      <c r="N801" s="37" t="s">
        <v>491</v>
      </c>
      <c r="O801" s="37" t="s">
        <v>1633</v>
      </c>
      <c r="P801" s="37"/>
    </row>
    <row r="802" ht="22.5" spans="2:16">
      <c r="B802" s="40"/>
      <c r="C802" s="36"/>
      <c r="D802" s="37"/>
      <c r="E802" s="37"/>
      <c r="F802" s="37"/>
      <c r="G802" s="38"/>
      <c r="H802" s="39"/>
      <c r="I802" s="45"/>
      <c r="J802" s="37"/>
      <c r="K802" s="37" t="s">
        <v>451</v>
      </c>
      <c r="L802" s="37" t="s">
        <v>510</v>
      </c>
      <c r="M802" s="37" t="s">
        <v>1634</v>
      </c>
      <c r="N802" s="37" t="s">
        <v>491</v>
      </c>
      <c r="O802" s="37" t="s">
        <v>632</v>
      </c>
      <c r="P802" s="37"/>
    </row>
    <row r="803" spans="2:16">
      <c r="B803" s="40"/>
      <c r="C803" s="36"/>
      <c r="D803" s="37"/>
      <c r="E803" s="37"/>
      <c r="F803" s="37"/>
      <c r="G803" s="38"/>
      <c r="H803" s="39"/>
      <c r="I803" s="45"/>
      <c r="J803" s="37"/>
      <c r="K803" s="37" t="s">
        <v>457</v>
      </c>
      <c r="L803" s="37" t="s">
        <v>474</v>
      </c>
      <c r="M803" s="37" t="s">
        <v>1290</v>
      </c>
      <c r="N803" s="37" t="s">
        <v>491</v>
      </c>
      <c r="O803" s="37" t="s">
        <v>1635</v>
      </c>
      <c r="P803" s="37"/>
    </row>
    <row r="804" spans="2:16">
      <c r="B804" s="40"/>
      <c r="C804" s="36"/>
      <c r="D804" s="37"/>
      <c r="E804" s="37"/>
      <c r="F804" s="37"/>
      <c r="G804" s="38"/>
      <c r="H804" s="39"/>
      <c r="I804" s="45"/>
      <c r="J804" s="37"/>
      <c r="K804" s="37" t="s">
        <v>457</v>
      </c>
      <c r="L804" s="37" t="s">
        <v>458</v>
      </c>
      <c r="M804" s="37" t="s">
        <v>1636</v>
      </c>
      <c r="N804" s="37" t="s">
        <v>472</v>
      </c>
      <c r="O804" s="37" t="s">
        <v>983</v>
      </c>
      <c r="P804" s="37" t="s">
        <v>1441</v>
      </c>
    </row>
    <row r="805" spans="2:16">
      <c r="B805" s="40"/>
      <c r="C805" s="36"/>
      <c r="D805" s="37"/>
      <c r="E805" s="37"/>
      <c r="F805" s="37"/>
      <c r="G805" s="38"/>
      <c r="H805" s="39"/>
      <c r="I805" s="45"/>
      <c r="J805" s="37"/>
      <c r="K805" s="37" t="s">
        <v>457</v>
      </c>
      <c r="L805" s="37" t="s">
        <v>464</v>
      </c>
      <c r="M805" s="37" t="s">
        <v>1637</v>
      </c>
      <c r="N805" s="37" t="s">
        <v>454</v>
      </c>
      <c r="O805" s="37" t="s">
        <v>455</v>
      </c>
      <c r="P805" s="37" t="s">
        <v>456</v>
      </c>
    </row>
    <row r="806" ht="22.5" spans="2:16">
      <c r="B806" s="40"/>
      <c r="C806" s="36"/>
      <c r="D806" s="37"/>
      <c r="E806" s="37"/>
      <c r="F806" s="37"/>
      <c r="G806" s="38"/>
      <c r="H806" s="39"/>
      <c r="I806" s="45"/>
      <c r="J806" s="37"/>
      <c r="K806" s="37" t="s">
        <v>484</v>
      </c>
      <c r="L806" s="37" t="s">
        <v>485</v>
      </c>
      <c r="M806" s="37" t="s">
        <v>1638</v>
      </c>
      <c r="N806" s="37" t="s">
        <v>454</v>
      </c>
      <c r="O806" s="37" t="s">
        <v>455</v>
      </c>
      <c r="P806" s="37" t="s">
        <v>456</v>
      </c>
    </row>
    <row r="807" spans="2:16">
      <c r="B807" s="40"/>
      <c r="C807" s="36"/>
      <c r="D807" s="37"/>
      <c r="E807" s="37"/>
      <c r="F807" s="37"/>
      <c r="G807" s="38"/>
      <c r="H807" s="39"/>
      <c r="I807" s="45"/>
      <c r="J807" s="37"/>
      <c r="K807" s="37" t="s">
        <v>478</v>
      </c>
      <c r="L807" s="37" t="s">
        <v>479</v>
      </c>
      <c r="M807" s="37" t="s">
        <v>1226</v>
      </c>
      <c r="N807" s="37" t="s">
        <v>454</v>
      </c>
      <c r="O807" s="37" t="s">
        <v>608</v>
      </c>
      <c r="P807" s="37" t="s">
        <v>531</v>
      </c>
    </row>
    <row r="808" spans="2:16">
      <c r="B808" s="40"/>
      <c r="C808" s="36" t="s">
        <v>397</v>
      </c>
      <c r="D808" s="37" t="s">
        <v>448</v>
      </c>
      <c r="E808" s="37"/>
      <c r="F808" s="37"/>
      <c r="G808" s="38">
        <v>13.8</v>
      </c>
      <c r="H808" s="39" t="s">
        <v>399</v>
      </c>
      <c r="I808" s="45"/>
      <c r="J808" s="37" t="s">
        <v>1639</v>
      </c>
      <c r="K808" s="37" t="s">
        <v>478</v>
      </c>
      <c r="L808" s="37" t="s">
        <v>479</v>
      </c>
      <c r="M808" s="37" t="s">
        <v>1226</v>
      </c>
      <c r="N808" s="37" t="s">
        <v>454</v>
      </c>
      <c r="O808" s="37" t="s">
        <v>1640</v>
      </c>
      <c r="P808" s="37" t="s">
        <v>531</v>
      </c>
    </row>
    <row r="809" spans="2:16">
      <c r="B809" s="40"/>
      <c r="C809" s="36"/>
      <c r="D809" s="37"/>
      <c r="E809" s="37"/>
      <c r="F809" s="37"/>
      <c r="G809" s="38"/>
      <c r="H809" s="39"/>
      <c r="I809" s="45"/>
      <c r="J809" s="37"/>
      <c r="K809" s="37" t="s">
        <v>457</v>
      </c>
      <c r="L809" s="37" t="s">
        <v>474</v>
      </c>
      <c r="M809" s="37" t="s">
        <v>690</v>
      </c>
      <c r="N809" s="37" t="s">
        <v>454</v>
      </c>
      <c r="O809" s="37" t="s">
        <v>539</v>
      </c>
      <c r="P809" s="37" t="s">
        <v>736</v>
      </c>
    </row>
    <row r="810" spans="2:16">
      <c r="B810" s="40"/>
      <c r="C810" s="36"/>
      <c r="D810" s="37"/>
      <c r="E810" s="37"/>
      <c r="F810" s="37"/>
      <c r="G810" s="38"/>
      <c r="H810" s="39"/>
      <c r="I810" s="45"/>
      <c r="J810" s="37"/>
      <c r="K810" s="37" t="s">
        <v>457</v>
      </c>
      <c r="L810" s="37" t="s">
        <v>458</v>
      </c>
      <c r="M810" s="37" t="s">
        <v>1641</v>
      </c>
      <c r="N810" s="37" t="s">
        <v>454</v>
      </c>
      <c r="O810" s="37" t="s">
        <v>1642</v>
      </c>
      <c r="P810" s="37" t="s">
        <v>525</v>
      </c>
    </row>
    <row r="811" spans="2:16">
      <c r="B811" s="40"/>
      <c r="C811" s="36"/>
      <c r="D811" s="37"/>
      <c r="E811" s="37"/>
      <c r="F811" s="37"/>
      <c r="G811" s="38"/>
      <c r="H811" s="39"/>
      <c r="I811" s="45"/>
      <c r="J811" s="37"/>
      <c r="K811" s="37" t="s">
        <v>457</v>
      </c>
      <c r="L811" s="37" t="s">
        <v>458</v>
      </c>
      <c r="M811" s="37" t="s">
        <v>1643</v>
      </c>
      <c r="N811" s="37" t="s">
        <v>454</v>
      </c>
      <c r="O811" s="37" t="s">
        <v>1644</v>
      </c>
      <c r="P811" s="37" t="s">
        <v>1645</v>
      </c>
    </row>
    <row r="812" spans="2:16">
      <c r="B812" s="40"/>
      <c r="C812" s="36"/>
      <c r="D812" s="37"/>
      <c r="E812" s="37"/>
      <c r="F812" s="37"/>
      <c r="G812" s="38"/>
      <c r="H812" s="39"/>
      <c r="I812" s="45"/>
      <c r="J812" s="37"/>
      <c r="K812" s="37" t="s">
        <v>457</v>
      </c>
      <c r="L812" s="37" t="s">
        <v>458</v>
      </c>
      <c r="M812" s="37" t="s">
        <v>1646</v>
      </c>
      <c r="N812" s="37" t="s">
        <v>454</v>
      </c>
      <c r="O812" s="37" t="s">
        <v>1006</v>
      </c>
      <c r="P812" s="37" t="s">
        <v>1645</v>
      </c>
    </row>
    <row r="813" spans="2:16">
      <c r="B813" s="40"/>
      <c r="C813" s="36"/>
      <c r="D813" s="37"/>
      <c r="E813" s="37"/>
      <c r="F813" s="37"/>
      <c r="G813" s="38"/>
      <c r="H813" s="39"/>
      <c r="I813" s="45"/>
      <c r="J813" s="37"/>
      <c r="K813" s="37" t="s">
        <v>457</v>
      </c>
      <c r="L813" s="37" t="s">
        <v>464</v>
      </c>
      <c r="M813" s="37" t="s">
        <v>1647</v>
      </c>
      <c r="N813" s="37" t="s">
        <v>491</v>
      </c>
      <c r="O813" s="37" t="s">
        <v>1231</v>
      </c>
      <c r="P813" s="37"/>
    </row>
    <row r="814" spans="2:16">
      <c r="B814" s="40"/>
      <c r="C814" s="36"/>
      <c r="D814" s="37"/>
      <c r="E814" s="37"/>
      <c r="F814" s="37"/>
      <c r="G814" s="38"/>
      <c r="H814" s="39"/>
      <c r="I814" s="45"/>
      <c r="J814" s="37"/>
      <c r="K814" s="37" t="s">
        <v>457</v>
      </c>
      <c r="L814" s="37" t="s">
        <v>464</v>
      </c>
      <c r="M814" s="37" t="s">
        <v>1648</v>
      </c>
      <c r="N814" s="37" t="s">
        <v>491</v>
      </c>
      <c r="O814" s="37" t="s">
        <v>1649</v>
      </c>
      <c r="P814" s="37"/>
    </row>
    <row r="815" spans="2:16">
      <c r="B815" s="40"/>
      <c r="C815" s="36"/>
      <c r="D815" s="37"/>
      <c r="E815" s="37"/>
      <c r="F815" s="37"/>
      <c r="G815" s="38"/>
      <c r="H815" s="39"/>
      <c r="I815" s="45"/>
      <c r="J815" s="37"/>
      <c r="K815" s="37" t="s">
        <v>457</v>
      </c>
      <c r="L815" s="37" t="s">
        <v>464</v>
      </c>
      <c r="M815" s="37" t="s">
        <v>1650</v>
      </c>
      <c r="N815" s="37" t="s">
        <v>491</v>
      </c>
      <c r="O815" s="37" t="s">
        <v>1231</v>
      </c>
      <c r="P815" s="37"/>
    </row>
    <row r="816" ht="22.5" spans="2:16">
      <c r="B816" s="40"/>
      <c r="C816" s="36"/>
      <c r="D816" s="37"/>
      <c r="E816" s="37"/>
      <c r="F816" s="37"/>
      <c r="G816" s="38"/>
      <c r="H816" s="39"/>
      <c r="I816" s="45"/>
      <c r="J816" s="37"/>
      <c r="K816" s="37" t="s">
        <v>451</v>
      </c>
      <c r="L816" s="37" t="s">
        <v>510</v>
      </c>
      <c r="M816" s="37" t="s">
        <v>1651</v>
      </c>
      <c r="N816" s="37" t="s">
        <v>491</v>
      </c>
      <c r="O816" s="37" t="s">
        <v>1233</v>
      </c>
      <c r="P816" s="37"/>
    </row>
    <row r="817" spans="2:16">
      <c r="B817" s="40"/>
      <c r="C817" s="36"/>
      <c r="D817" s="37"/>
      <c r="E817" s="37"/>
      <c r="F817" s="37"/>
      <c r="G817" s="38"/>
      <c r="H817" s="39"/>
      <c r="I817" s="45"/>
      <c r="J817" s="37"/>
      <c r="K817" s="37" t="s">
        <v>451</v>
      </c>
      <c r="L817" s="37" t="s">
        <v>452</v>
      </c>
      <c r="M817" s="37" t="s">
        <v>738</v>
      </c>
      <c r="N817" s="37" t="s">
        <v>491</v>
      </c>
      <c r="O817" s="37" t="s">
        <v>1233</v>
      </c>
      <c r="P817" s="37"/>
    </row>
    <row r="818" ht="22.5" spans="2:16">
      <c r="B818" s="40"/>
      <c r="C818" s="36"/>
      <c r="D818" s="37"/>
      <c r="E818" s="37"/>
      <c r="F818" s="37"/>
      <c r="G818" s="38"/>
      <c r="H818" s="39"/>
      <c r="I818" s="45"/>
      <c r="J818" s="37"/>
      <c r="K818" s="37" t="s">
        <v>484</v>
      </c>
      <c r="L818" s="37" t="s">
        <v>485</v>
      </c>
      <c r="M818" s="37" t="s">
        <v>1200</v>
      </c>
      <c r="N818" s="37" t="s">
        <v>472</v>
      </c>
      <c r="O818" s="37" t="s">
        <v>640</v>
      </c>
      <c r="P818" s="37" t="s">
        <v>456</v>
      </c>
    </row>
    <row r="819" spans="2:16">
      <c r="B819" s="40"/>
      <c r="C819" s="36" t="s">
        <v>1652</v>
      </c>
      <c r="D819" s="37" t="s">
        <v>448</v>
      </c>
      <c r="E819" s="37"/>
      <c r="F819" s="37"/>
      <c r="G819" s="38">
        <v>20</v>
      </c>
      <c r="H819" s="39" t="s">
        <v>358</v>
      </c>
      <c r="I819" s="45"/>
      <c r="J819" s="37" t="s">
        <v>1653</v>
      </c>
      <c r="K819" s="37" t="s">
        <v>457</v>
      </c>
      <c r="L819" s="37" t="s">
        <v>474</v>
      </c>
      <c r="M819" s="37" t="s">
        <v>643</v>
      </c>
      <c r="N819" s="37" t="s">
        <v>491</v>
      </c>
      <c r="O819" s="37" t="s">
        <v>1654</v>
      </c>
      <c r="P819" s="37"/>
    </row>
    <row r="820" spans="2:16">
      <c r="B820" s="40"/>
      <c r="C820" s="36"/>
      <c r="D820" s="37"/>
      <c r="E820" s="37"/>
      <c r="F820" s="37"/>
      <c r="G820" s="38"/>
      <c r="H820" s="39"/>
      <c r="I820" s="45"/>
      <c r="J820" s="37"/>
      <c r="K820" s="37" t="s">
        <v>457</v>
      </c>
      <c r="L820" s="37" t="s">
        <v>458</v>
      </c>
      <c r="M820" s="37" t="s">
        <v>1655</v>
      </c>
      <c r="N820" s="37" t="s">
        <v>472</v>
      </c>
      <c r="O820" s="37" t="s">
        <v>983</v>
      </c>
      <c r="P820" s="37" t="s">
        <v>1656</v>
      </c>
    </row>
    <row r="821" spans="2:16">
      <c r="B821" s="40"/>
      <c r="C821" s="36"/>
      <c r="D821" s="37"/>
      <c r="E821" s="37"/>
      <c r="F821" s="37"/>
      <c r="G821" s="38"/>
      <c r="H821" s="39"/>
      <c r="I821" s="45"/>
      <c r="J821" s="37"/>
      <c r="K821" s="37" t="s">
        <v>457</v>
      </c>
      <c r="L821" s="37" t="s">
        <v>458</v>
      </c>
      <c r="M821" s="37" t="s">
        <v>1657</v>
      </c>
      <c r="N821" s="37" t="s">
        <v>472</v>
      </c>
      <c r="O821" s="37" t="s">
        <v>1658</v>
      </c>
      <c r="P821" s="37" t="s">
        <v>705</v>
      </c>
    </row>
    <row r="822" ht="22.5" spans="2:16">
      <c r="B822" s="40"/>
      <c r="C822" s="36"/>
      <c r="D822" s="37"/>
      <c r="E822" s="37"/>
      <c r="F822" s="37"/>
      <c r="G822" s="38"/>
      <c r="H822" s="39"/>
      <c r="I822" s="45"/>
      <c r="J822" s="37"/>
      <c r="K822" s="37" t="s">
        <v>457</v>
      </c>
      <c r="L822" s="37" t="s">
        <v>464</v>
      </c>
      <c r="M822" s="37" t="s">
        <v>1659</v>
      </c>
      <c r="N822" s="37" t="s">
        <v>472</v>
      </c>
      <c r="O822" s="37" t="s">
        <v>533</v>
      </c>
      <c r="P822" s="37" t="s">
        <v>456</v>
      </c>
    </row>
    <row r="823" spans="2:16">
      <c r="B823" s="40"/>
      <c r="C823" s="36"/>
      <c r="D823" s="37"/>
      <c r="E823" s="37"/>
      <c r="F823" s="37"/>
      <c r="G823" s="38"/>
      <c r="H823" s="39"/>
      <c r="I823" s="45"/>
      <c r="J823" s="37"/>
      <c r="K823" s="37" t="s">
        <v>478</v>
      </c>
      <c r="L823" s="37" t="s">
        <v>479</v>
      </c>
      <c r="M823" s="37" t="s">
        <v>494</v>
      </c>
      <c r="N823" s="37" t="s">
        <v>460</v>
      </c>
      <c r="O823" s="37" t="s">
        <v>845</v>
      </c>
      <c r="P823" s="37" t="s">
        <v>531</v>
      </c>
    </row>
    <row r="824" ht="22.5" spans="2:16">
      <c r="B824" s="40"/>
      <c r="C824" s="36"/>
      <c r="D824" s="37"/>
      <c r="E824" s="37"/>
      <c r="F824" s="37"/>
      <c r="G824" s="38"/>
      <c r="H824" s="39"/>
      <c r="I824" s="45"/>
      <c r="J824" s="37"/>
      <c r="K824" s="37" t="s">
        <v>484</v>
      </c>
      <c r="L824" s="37" t="s">
        <v>485</v>
      </c>
      <c r="M824" s="37" t="s">
        <v>1660</v>
      </c>
      <c r="N824" s="37" t="s">
        <v>472</v>
      </c>
      <c r="O824" s="37" t="s">
        <v>533</v>
      </c>
      <c r="P824" s="37" t="s">
        <v>456</v>
      </c>
    </row>
    <row r="825" ht="45" spans="2:16">
      <c r="B825" s="40"/>
      <c r="C825" s="36"/>
      <c r="D825" s="37"/>
      <c r="E825" s="37"/>
      <c r="F825" s="37"/>
      <c r="G825" s="38"/>
      <c r="H825" s="39"/>
      <c r="I825" s="45"/>
      <c r="J825" s="37"/>
      <c r="K825" s="37" t="s">
        <v>451</v>
      </c>
      <c r="L825" s="37" t="s">
        <v>452</v>
      </c>
      <c r="M825" s="37" t="s">
        <v>1661</v>
      </c>
      <c r="N825" s="37" t="s">
        <v>491</v>
      </c>
      <c r="O825" s="37" t="s">
        <v>1662</v>
      </c>
      <c r="P825" s="37"/>
    </row>
    <row r="826" spans="2:16">
      <c r="B826" s="40"/>
      <c r="C826" s="36" t="s">
        <v>400</v>
      </c>
      <c r="D826" s="37" t="s">
        <v>448</v>
      </c>
      <c r="E826" s="37"/>
      <c r="F826" s="37"/>
      <c r="G826" s="38">
        <v>11</v>
      </c>
      <c r="H826" s="39" t="s">
        <v>403</v>
      </c>
      <c r="I826" s="45"/>
      <c r="J826" s="37" t="s">
        <v>1663</v>
      </c>
      <c r="K826" s="37" t="s">
        <v>478</v>
      </c>
      <c r="L826" s="37" t="s">
        <v>479</v>
      </c>
      <c r="M826" s="37" t="s">
        <v>494</v>
      </c>
      <c r="N826" s="37" t="s">
        <v>460</v>
      </c>
      <c r="O826" s="37" t="s">
        <v>816</v>
      </c>
      <c r="P826" s="37" t="s">
        <v>531</v>
      </c>
    </row>
    <row r="827" ht="33.75" spans="2:16">
      <c r="B827" s="40"/>
      <c r="C827" s="36"/>
      <c r="D827" s="37"/>
      <c r="E827" s="37"/>
      <c r="F827" s="37"/>
      <c r="G827" s="38"/>
      <c r="H827" s="39"/>
      <c r="I827" s="45"/>
      <c r="J827" s="37"/>
      <c r="K827" s="37" t="s">
        <v>451</v>
      </c>
      <c r="L827" s="37" t="s">
        <v>452</v>
      </c>
      <c r="M827" s="37" t="s">
        <v>1664</v>
      </c>
      <c r="N827" s="37" t="s">
        <v>491</v>
      </c>
      <c r="O827" s="37" t="s">
        <v>632</v>
      </c>
      <c r="P827" s="37"/>
    </row>
    <row r="828" ht="45" spans="2:16">
      <c r="B828" s="40"/>
      <c r="C828" s="36"/>
      <c r="D828" s="37"/>
      <c r="E828" s="37"/>
      <c r="F828" s="37"/>
      <c r="G828" s="38"/>
      <c r="H828" s="39"/>
      <c r="I828" s="45"/>
      <c r="J828" s="37"/>
      <c r="K828" s="37" t="s">
        <v>457</v>
      </c>
      <c r="L828" s="37" t="s">
        <v>474</v>
      </c>
      <c r="M828" s="37" t="s">
        <v>1665</v>
      </c>
      <c r="N828" s="37" t="s">
        <v>491</v>
      </c>
      <c r="O828" s="37" t="s">
        <v>1666</v>
      </c>
      <c r="P828" s="37"/>
    </row>
    <row r="829" ht="22.5" spans="2:16">
      <c r="B829" s="40"/>
      <c r="C829" s="36"/>
      <c r="D829" s="37"/>
      <c r="E829" s="37"/>
      <c r="F829" s="37"/>
      <c r="G829" s="38"/>
      <c r="H829" s="39"/>
      <c r="I829" s="45"/>
      <c r="J829" s="37"/>
      <c r="K829" s="37" t="s">
        <v>457</v>
      </c>
      <c r="L829" s="37" t="s">
        <v>458</v>
      </c>
      <c r="M829" s="37" t="s">
        <v>1667</v>
      </c>
      <c r="N829" s="37" t="s">
        <v>472</v>
      </c>
      <c r="O829" s="37" t="s">
        <v>498</v>
      </c>
      <c r="P829" s="37" t="s">
        <v>1334</v>
      </c>
    </row>
    <row r="830" ht="33.75" spans="2:16">
      <c r="B830" s="40"/>
      <c r="C830" s="36"/>
      <c r="D830" s="37"/>
      <c r="E830" s="37"/>
      <c r="F830" s="37"/>
      <c r="G830" s="38"/>
      <c r="H830" s="39"/>
      <c r="I830" s="45"/>
      <c r="J830" s="37"/>
      <c r="K830" s="37" t="s">
        <v>457</v>
      </c>
      <c r="L830" s="37" t="s">
        <v>464</v>
      </c>
      <c r="M830" s="37" t="s">
        <v>1668</v>
      </c>
      <c r="N830" s="37" t="s">
        <v>851</v>
      </c>
      <c r="O830" s="37" t="s">
        <v>473</v>
      </c>
      <c r="P830" s="37" t="s">
        <v>456</v>
      </c>
    </row>
    <row r="831" ht="45" spans="2:16">
      <c r="B831" s="40"/>
      <c r="C831" s="36"/>
      <c r="D831" s="37"/>
      <c r="E831" s="37"/>
      <c r="F831" s="37"/>
      <c r="G831" s="38"/>
      <c r="H831" s="39"/>
      <c r="I831" s="45"/>
      <c r="J831" s="37"/>
      <c r="K831" s="37" t="s">
        <v>484</v>
      </c>
      <c r="L831" s="37" t="s">
        <v>485</v>
      </c>
      <c r="M831" s="37" t="s">
        <v>1669</v>
      </c>
      <c r="N831" s="37" t="s">
        <v>472</v>
      </c>
      <c r="O831" s="37" t="s">
        <v>473</v>
      </c>
      <c r="P831" s="37" t="s">
        <v>456</v>
      </c>
    </row>
    <row r="832" ht="22.5" spans="2:16">
      <c r="B832" s="40"/>
      <c r="C832" s="36" t="s">
        <v>1670</v>
      </c>
      <c r="D832" s="37" t="s">
        <v>448</v>
      </c>
      <c r="E832" s="37"/>
      <c r="F832" s="37"/>
      <c r="G832" s="38">
        <v>3.96</v>
      </c>
      <c r="H832" s="39" t="s">
        <v>1671</v>
      </c>
      <c r="I832" s="45"/>
      <c r="J832" s="37" t="s">
        <v>1672</v>
      </c>
      <c r="K832" s="37" t="s">
        <v>457</v>
      </c>
      <c r="L832" s="37" t="s">
        <v>464</v>
      </c>
      <c r="M832" s="37" t="s">
        <v>1673</v>
      </c>
      <c r="N832" s="37" t="s">
        <v>454</v>
      </c>
      <c r="O832" s="37" t="s">
        <v>455</v>
      </c>
      <c r="P832" s="37" t="s">
        <v>456</v>
      </c>
    </row>
    <row r="833" ht="33.75" spans="2:16">
      <c r="B833" s="40"/>
      <c r="C833" s="36"/>
      <c r="D833" s="37"/>
      <c r="E833" s="37"/>
      <c r="F833" s="37"/>
      <c r="G833" s="38"/>
      <c r="H833" s="39"/>
      <c r="I833" s="45"/>
      <c r="J833" s="37"/>
      <c r="K833" s="37" t="s">
        <v>457</v>
      </c>
      <c r="L833" s="37" t="s">
        <v>464</v>
      </c>
      <c r="M833" s="37" t="s">
        <v>1674</v>
      </c>
      <c r="N833" s="37" t="s">
        <v>454</v>
      </c>
      <c r="O833" s="37" t="s">
        <v>455</v>
      </c>
      <c r="P833" s="37" t="s">
        <v>456</v>
      </c>
    </row>
    <row r="834" ht="22.5" spans="2:16">
      <c r="B834" s="40"/>
      <c r="C834" s="36"/>
      <c r="D834" s="37"/>
      <c r="E834" s="37"/>
      <c r="F834" s="37"/>
      <c r="G834" s="38"/>
      <c r="H834" s="39"/>
      <c r="I834" s="45"/>
      <c r="J834" s="37"/>
      <c r="K834" s="37" t="s">
        <v>457</v>
      </c>
      <c r="L834" s="37" t="s">
        <v>458</v>
      </c>
      <c r="M834" s="37" t="s">
        <v>1675</v>
      </c>
      <c r="N834" s="37" t="s">
        <v>454</v>
      </c>
      <c r="O834" s="37" t="s">
        <v>1325</v>
      </c>
      <c r="P834" s="37" t="s">
        <v>525</v>
      </c>
    </row>
    <row r="835" ht="22.5" spans="2:16">
      <c r="B835" s="40"/>
      <c r="C835" s="36"/>
      <c r="D835" s="37"/>
      <c r="E835" s="37"/>
      <c r="F835" s="37"/>
      <c r="G835" s="38"/>
      <c r="H835" s="39"/>
      <c r="I835" s="45"/>
      <c r="J835" s="37"/>
      <c r="K835" s="37" t="s">
        <v>457</v>
      </c>
      <c r="L835" s="37" t="s">
        <v>458</v>
      </c>
      <c r="M835" s="37" t="s">
        <v>1676</v>
      </c>
      <c r="N835" s="37" t="s">
        <v>472</v>
      </c>
      <c r="O835" s="37" t="s">
        <v>461</v>
      </c>
      <c r="P835" s="37" t="s">
        <v>525</v>
      </c>
    </row>
    <row r="836" ht="22.5" spans="2:16">
      <c r="B836" s="40"/>
      <c r="C836" s="36"/>
      <c r="D836" s="37"/>
      <c r="E836" s="37"/>
      <c r="F836" s="37"/>
      <c r="G836" s="38"/>
      <c r="H836" s="39"/>
      <c r="I836" s="45"/>
      <c r="J836" s="37"/>
      <c r="K836" s="37" t="s">
        <v>457</v>
      </c>
      <c r="L836" s="37" t="s">
        <v>474</v>
      </c>
      <c r="M836" s="37" t="s">
        <v>1677</v>
      </c>
      <c r="N836" s="37" t="s">
        <v>454</v>
      </c>
      <c r="O836" s="37" t="s">
        <v>1325</v>
      </c>
      <c r="P836" s="37" t="s">
        <v>525</v>
      </c>
    </row>
    <row r="837" ht="22.5" spans="2:16">
      <c r="B837" s="40"/>
      <c r="C837" s="36"/>
      <c r="D837" s="37"/>
      <c r="E837" s="37"/>
      <c r="F837" s="37"/>
      <c r="G837" s="38"/>
      <c r="H837" s="39"/>
      <c r="I837" s="45"/>
      <c r="J837" s="37"/>
      <c r="K837" s="37" t="s">
        <v>457</v>
      </c>
      <c r="L837" s="37" t="s">
        <v>474</v>
      </c>
      <c r="M837" s="37" t="s">
        <v>1678</v>
      </c>
      <c r="N837" s="37" t="s">
        <v>472</v>
      </c>
      <c r="O837" s="37" t="s">
        <v>461</v>
      </c>
      <c r="P837" s="37" t="s">
        <v>525</v>
      </c>
    </row>
    <row r="838" spans="2:16">
      <c r="B838" s="40"/>
      <c r="C838" s="36"/>
      <c r="D838" s="37"/>
      <c r="E838" s="37"/>
      <c r="F838" s="37"/>
      <c r="G838" s="38"/>
      <c r="H838" s="39"/>
      <c r="I838" s="45"/>
      <c r="J838" s="37"/>
      <c r="K838" s="37" t="s">
        <v>478</v>
      </c>
      <c r="L838" s="37" t="s">
        <v>479</v>
      </c>
      <c r="M838" s="37" t="s">
        <v>1679</v>
      </c>
      <c r="N838" s="37" t="s">
        <v>454</v>
      </c>
      <c r="O838" s="37" t="s">
        <v>1680</v>
      </c>
      <c r="P838" s="37" t="s">
        <v>482</v>
      </c>
    </row>
    <row r="839" ht="22.5" spans="2:16">
      <c r="B839" s="40"/>
      <c r="C839" s="36"/>
      <c r="D839" s="37"/>
      <c r="E839" s="37"/>
      <c r="F839" s="37"/>
      <c r="G839" s="38"/>
      <c r="H839" s="39"/>
      <c r="I839" s="45"/>
      <c r="J839" s="37"/>
      <c r="K839" s="37" t="s">
        <v>484</v>
      </c>
      <c r="L839" s="37" t="s">
        <v>485</v>
      </c>
      <c r="M839" s="37" t="s">
        <v>1681</v>
      </c>
      <c r="N839" s="37" t="s">
        <v>472</v>
      </c>
      <c r="O839" s="37" t="s">
        <v>473</v>
      </c>
      <c r="P839" s="37" t="s">
        <v>456</v>
      </c>
    </row>
    <row r="840" ht="22.5" spans="2:16">
      <c r="B840" s="40"/>
      <c r="C840" s="36"/>
      <c r="D840" s="37"/>
      <c r="E840" s="37"/>
      <c r="F840" s="37"/>
      <c r="G840" s="38"/>
      <c r="H840" s="39"/>
      <c r="I840" s="45"/>
      <c r="J840" s="37"/>
      <c r="K840" s="37" t="s">
        <v>451</v>
      </c>
      <c r="L840" s="37" t="s">
        <v>505</v>
      </c>
      <c r="M840" s="37" t="s">
        <v>1682</v>
      </c>
      <c r="N840" s="37" t="s">
        <v>472</v>
      </c>
      <c r="O840" s="37" t="s">
        <v>503</v>
      </c>
      <c r="P840" s="37" t="s">
        <v>456</v>
      </c>
    </row>
    <row r="841" spans="2:16">
      <c r="B841" s="40"/>
      <c r="C841" s="36" t="s">
        <v>1683</v>
      </c>
      <c r="D841" s="37" t="s">
        <v>448</v>
      </c>
      <c r="E841" s="37"/>
      <c r="F841" s="37"/>
      <c r="G841" s="38">
        <v>12.5</v>
      </c>
      <c r="H841" s="39" t="s">
        <v>1684</v>
      </c>
      <c r="I841" s="45"/>
      <c r="J841" s="37" t="s">
        <v>1685</v>
      </c>
      <c r="K841" s="37" t="s">
        <v>457</v>
      </c>
      <c r="L841" s="37" t="s">
        <v>458</v>
      </c>
      <c r="M841" s="37" t="s">
        <v>1657</v>
      </c>
      <c r="N841" s="37" t="s">
        <v>472</v>
      </c>
      <c r="O841" s="37" t="s">
        <v>970</v>
      </c>
      <c r="P841" s="37" t="s">
        <v>705</v>
      </c>
    </row>
    <row r="842" spans="2:16">
      <c r="B842" s="40"/>
      <c r="C842" s="36"/>
      <c r="D842" s="37"/>
      <c r="E842" s="37"/>
      <c r="F842" s="37"/>
      <c r="G842" s="38"/>
      <c r="H842" s="39"/>
      <c r="I842" s="45"/>
      <c r="J842" s="37"/>
      <c r="K842" s="37" t="s">
        <v>457</v>
      </c>
      <c r="L842" s="37" t="s">
        <v>458</v>
      </c>
      <c r="M842" s="37" t="s">
        <v>1686</v>
      </c>
      <c r="N842" s="37" t="s">
        <v>454</v>
      </c>
      <c r="O842" s="37" t="s">
        <v>539</v>
      </c>
      <c r="P842" s="37" t="s">
        <v>1687</v>
      </c>
    </row>
    <row r="843" ht="22.5" spans="2:16">
      <c r="B843" s="40"/>
      <c r="C843" s="36"/>
      <c r="D843" s="37"/>
      <c r="E843" s="37"/>
      <c r="F843" s="37"/>
      <c r="G843" s="38"/>
      <c r="H843" s="39"/>
      <c r="I843" s="45"/>
      <c r="J843" s="37"/>
      <c r="K843" s="37" t="s">
        <v>457</v>
      </c>
      <c r="L843" s="37" t="s">
        <v>464</v>
      </c>
      <c r="M843" s="37" t="s">
        <v>1659</v>
      </c>
      <c r="N843" s="37" t="s">
        <v>472</v>
      </c>
      <c r="O843" s="37" t="s">
        <v>533</v>
      </c>
      <c r="P843" s="37" t="s">
        <v>456</v>
      </c>
    </row>
    <row r="844" spans="2:16">
      <c r="B844" s="40"/>
      <c r="C844" s="36"/>
      <c r="D844" s="37"/>
      <c r="E844" s="37"/>
      <c r="F844" s="37"/>
      <c r="G844" s="38"/>
      <c r="H844" s="39"/>
      <c r="I844" s="45"/>
      <c r="J844" s="37"/>
      <c r="K844" s="37" t="s">
        <v>457</v>
      </c>
      <c r="L844" s="37" t="s">
        <v>474</v>
      </c>
      <c r="M844" s="37" t="s">
        <v>643</v>
      </c>
      <c r="N844" s="37" t="s">
        <v>491</v>
      </c>
      <c r="O844" s="37" t="s">
        <v>581</v>
      </c>
      <c r="P844" s="37"/>
    </row>
    <row r="845" ht="45" spans="2:16">
      <c r="B845" s="40"/>
      <c r="C845" s="36"/>
      <c r="D845" s="37"/>
      <c r="E845" s="37"/>
      <c r="F845" s="37"/>
      <c r="G845" s="38"/>
      <c r="H845" s="39"/>
      <c r="I845" s="45"/>
      <c r="J845" s="37"/>
      <c r="K845" s="37" t="s">
        <v>451</v>
      </c>
      <c r="L845" s="37" t="s">
        <v>452</v>
      </c>
      <c r="M845" s="37" t="s">
        <v>1688</v>
      </c>
      <c r="N845" s="37" t="s">
        <v>491</v>
      </c>
      <c r="O845" s="37" t="s">
        <v>1662</v>
      </c>
      <c r="P845" s="37"/>
    </row>
    <row r="846" ht="22.5" spans="2:16">
      <c r="B846" s="40"/>
      <c r="C846" s="36"/>
      <c r="D846" s="37"/>
      <c r="E846" s="37"/>
      <c r="F846" s="37"/>
      <c r="G846" s="38"/>
      <c r="H846" s="39"/>
      <c r="I846" s="45"/>
      <c r="J846" s="37"/>
      <c r="K846" s="37" t="s">
        <v>484</v>
      </c>
      <c r="L846" s="37" t="s">
        <v>485</v>
      </c>
      <c r="M846" s="37" t="s">
        <v>1660</v>
      </c>
      <c r="N846" s="37" t="s">
        <v>472</v>
      </c>
      <c r="O846" s="37" t="s">
        <v>533</v>
      </c>
      <c r="P846" s="37" t="s">
        <v>456</v>
      </c>
    </row>
    <row r="847" spans="2:16">
      <c r="B847" s="40"/>
      <c r="C847" s="36"/>
      <c r="D847" s="37"/>
      <c r="E847" s="37"/>
      <c r="F847" s="37"/>
      <c r="G847" s="38"/>
      <c r="H847" s="39"/>
      <c r="I847" s="45"/>
      <c r="J847" s="37"/>
      <c r="K847" s="37" t="s">
        <v>478</v>
      </c>
      <c r="L847" s="37" t="s">
        <v>479</v>
      </c>
      <c r="M847" s="37" t="s">
        <v>494</v>
      </c>
      <c r="N847" s="37" t="s">
        <v>460</v>
      </c>
      <c r="O847" s="37" t="s">
        <v>1689</v>
      </c>
      <c r="P847" s="37" t="s">
        <v>531</v>
      </c>
    </row>
    <row r="848" spans="2:16">
      <c r="B848" s="40"/>
      <c r="C848" s="36" t="s">
        <v>1690</v>
      </c>
      <c r="D848" s="37" t="s">
        <v>448</v>
      </c>
      <c r="E848" s="37"/>
      <c r="F848" s="37"/>
      <c r="G848" s="38">
        <v>2</v>
      </c>
      <c r="H848" s="39" t="s">
        <v>364</v>
      </c>
      <c r="I848" s="45"/>
      <c r="J848" s="37" t="s">
        <v>1691</v>
      </c>
      <c r="K848" s="37" t="s">
        <v>451</v>
      </c>
      <c r="L848" s="37" t="s">
        <v>452</v>
      </c>
      <c r="M848" s="37" t="s">
        <v>1692</v>
      </c>
      <c r="N848" s="37" t="s">
        <v>491</v>
      </c>
      <c r="O848" s="37" t="s">
        <v>492</v>
      </c>
      <c r="P848" s="37"/>
    </row>
    <row r="849" ht="22.5" spans="2:16">
      <c r="B849" s="40"/>
      <c r="C849" s="36"/>
      <c r="D849" s="37"/>
      <c r="E849" s="37"/>
      <c r="F849" s="37"/>
      <c r="G849" s="38"/>
      <c r="H849" s="39"/>
      <c r="I849" s="45"/>
      <c r="J849" s="37"/>
      <c r="K849" s="37" t="s">
        <v>457</v>
      </c>
      <c r="L849" s="37" t="s">
        <v>464</v>
      </c>
      <c r="M849" s="37" t="s">
        <v>540</v>
      </c>
      <c r="N849" s="37" t="s">
        <v>491</v>
      </c>
      <c r="O849" s="37" t="s">
        <v>555</v>
      </c>
      <c r="P849" s="37"/>
    </row>
    <row r="850" spans="2:16">
      <c r="B850" s="40"/>
      <c r="C850" s="36"/>
      <c r="D850" s="37"/>
      <c r="E850" s="37"/>
      <c r="F850" s="37"/>
      <c r="G850" s="38"/>
      <c r="H850" s="39"/>
      <c r="I850" s="45"/>
      <c r="J850" s="37"/>
      <c r="K850" s="37" t="s">
        <v>457</v>
      </c>
      <c r="L850" s="37" t="s">
        <v>464</v>
      </c>
      <c r="M850" s="37" t="s">
        <v>1262</v>
      </c>
      <c r="N850" s="37" t="s">
        <v>472</v>
      </c>
      <c r="O850" s="37" t="s">
        <v>640</v>
      </c>
      <c r="P850" s="37" t="s">
        <v>456</v>
      </c>
    </row>
    <row r="851" spans="2:16">
      <c r="B851" s="40"/>
      <c r="C851" s="36"/>
      <c r="D851" s="37"/>
      <c r="E851" s="37"/>
      <c r="F851" s="37"/>
      <c r="G851" s="38"/>
      <c r="H851" s="39"/>
      <c r="I851" s="45"/>
      <c r="J851" s="37"/>
      <c r="K851" s="37" t="s">
        <v>457</v>
      </c>
      <c r="L851" s="37" t="s">
        <v>458</v>
      </c>
      <c r="M851" s="37" t="s">
        <v>1693</v>
      </c>
      <c r="N851" s="37" t="s">
        <v>472</v>
      </c>
      <c r="O851" s="37" t="s">
        <v>1325</v>
      </c>
      <c r="P851" s="37" t="s">
        <v>1382</v>
      </c>
    </row>
    <row r="852" spans="2:16">
      <c r="B852" s="40"/>
      <c r="C852" s="36"/>
      <c r="D852" s="37"/>
      <c r="E852" s="37"/>
      <c r="F852" s="37"/>
      <c r="G852" s="38"/>
      <c r="H852" s="39"/>
      <c r="I852" s="45"/>
      <c r="J852" s="37"/>
      <c r="K852" s="37" t="s">
        <v>457</v>
      </c>
      <c r="L852" s="37" t="s">
        <v>458</v>
      </c>
      <c r="M852" s="37" t="s">
        <v>1694</v>
      </c>
      <c r="N852" s="37" t="s">
        <v>454</v>
      </c>
      <c r="O852" s="37" t="s">
        <v>461</v>
      </c>
      <c r="P852" s="37" t="s">
        <v>1695</v>
      </c>
    </row>
    <row r="853" ht="22.5" spans="2:16">
      <c r="B853" s="40"/>
      <c r="C853" s="36"/>
      <c r="D853" s="37"/>
      <c r="E853" s="37"/>
      <c r="F853" s="37"/>
      <c r="G853" s="38"/>
      <c r="H853" s="39"/>
      <c r="I853" s="45"/>
      <c r="J853" s="37"/>
      <c r="K853" s="37" t="s">
        <v>457</v>
      </c>
      <c r="L853" s="37" t="s">
        <v>474</v>
      </c>
      <c r="M853" s="37" t="s">
        <v>1696</v>
      </c>
      <c r="N853" s="37" t="s">
        <v>491</v>
      </c>
      <c r="O853" s="37" t="s">
        <v>898</v>
      </c>
      <c r="P853" s="37"/>
    </row>
    <row r="854" spans="2:16">
      <c r="B854" s="40"/>
      <c r="C854" s="36"/>
      <c r="D854" s="37"/>
      <c r="E854" s="37"/>
      <c r="F854" s="37"/>
      <c r="G854" s="38"/>
      <c r="H854" s="39"/>
      <c r="I854" s="45"/>
      <c r="J854" s="37"/>
      <c r="K854" s="37" t="s">
        <v>478</v>
      </c>
      <c r="L854" s="37" t="s">
        <v>479</v>
      </c>
      <c r="M854" s="37" t="s">
        <v>1005</v>
      </c>
      <c r="N854" s="37" t="s">
        <v>491</v>
      </c>
      <c r="O854" s="37" t="s">
        <v>1697</v>
      </c>
      <c r="P854" s="37" t="s">
        <v>822</v>
      </c>
    </row>
    <row r="855" spans="2:16">
      <c r="B855" s="40"/>
      <c r="C855" s="36"/>
      <c r="D855" s="37"/>
      <c r="E855" s="37"/>
      <c r="F855" s="37"/>
      <c r="G855" s="38"/>
      <c r="H855" s="39"/>
      <c r="I855" s="45"/>
      <c r="J855" s="37"/>
      <c r="K855" s="37" t="s">
        <v>478</v>
      </c>
      <c r="L855" s="37" t="s">
        <v>479</v>
      </c>
      <c r="M855" s="37" t="s">
        <v>1698</v>
      </c>
      <c r="N855" s="37" t="s">
        <v>454</v>
      </c>
      <c r="O855" s="37" t="s">
        <v>1699</v>
      </c>
      <c r="P855" s="37" t="s">
        <v>482</v>
      </c>
    </row>
    <row r="856" ht="22.5" spans="2:16">
      <c r="B856" s="40"/>
      <c r="C856" s="36"/>
      <c r="D856" s="37"/>
      <c r="E856" s="37"/>
      <c r="F856" s="37"/>
      <c r="G856" s="38"/>
      <c r="H856" s="39"/>
      <c r="I856" s="45"/>
      <c r="J856" s="37"/>
      <c r="K856" s="37" t="s">
        <v>484</v>
      </c>
      <c r="L856" s="37" t="s">
        <v>485</v>
      </c>
      <c r="M856" s="37" t="s">
        <v>1007</v>
      </c>
      <c r="N856" s="37" t="s">
        <v>472</v>
      </c>
      <c r="O856" s="37" t="s">
        <v>473</v>
      </c>
      <c r="P856" s="37" t="s">
        <v>456</v>
      </c>
    </row>
    <row r="857" spans="2:16">
      <c r="B857" s="40"/>
      <c r="C857" s="36" t="s">
        <v>404</v>
      </c>
      <c r="D857" s="37" t="s">
        <v>448</v>
      </c>
      <c r="E857" s="37"/>
      <c r="F857" s="37"/>
      <c r="G857" s="38">
        <v>15</v>
      </c>
      <c r="H857" s="39" t="s">
        <v>353</v>
      </c>
      <c r="I857" s="45"/>
      <c r="J857" s="37" t="s">
        <v>1700</v>
      </c>
      <c r="K857" s="37" t="s">
        <v>478</v>
      </c>
      <c r="L857" s="37" t="s">
        <v>479</v>
      </c>
      <c r="M857" s="37" t="s">
        <v>494</v>
      </c>
      <c r="N857" s="37" t="s">
        <v>454</v>
      </c>
      <c r="O857" s="37" t="s">
        <v>1323</v>
      </c>
      <c r="P857" s="37" t="s">
        <v>531</v>
      </c>
    </row>
    <row r="858" ht="67.5" spans="2:16">
      <c r="B858" s="40"/>
      <c r="C858" s="36"/>
      <c r="D858" s="37"/>
      <c r="E858" s="37"/>
      <c r="F858" s="37"/>
      <c r="G858" s="38"/>
      <c r="H858" s="39"/>
      <c r="I858" s="45"/>
      <c r="J858" s="37"/>
      <c r="K858" s="37" t="s">
        <v>451</v>
      </c>
      <c r="L858" s="37" t="s">
        <v>452</v>
      </c>
      <c r="M858" s="37" t="s">
        <v>1701</v>
      </c>
      <c r="N858" s="37" t="s">
        <v>491</v>
      </c>
      <c r="O858" s="37" t="s">
        <v>1702</v>
      </c>
      <c r="P858" s="37"/>
    </row>
    <row r="859" spans="2:16">
      <c r="B859" s="40"/>
      <c r="C859" s="36"/>
      <c r="D859" s="37"/>
      <c r="E859" s="37"/>
      <c r="F859" s="37"/>
      <c r="G859" s="38"/>
      <c r="H859" s="39"/>
      <c r="I859" s="45"/>
      <c r="J859" s="37"/>
      <c r="K859" s="37" t="s">
        <v>451</v>
      </c>
      <c r="L859" s="37" t="s">
        <v>510</v>
      </c>
      <c r="M859" s="37" t="s">
        <v>1703</v>
      </c>
      <c r="N859" s="37" t="s">
        <v>491</v>
      </c>
      <c r="O859" s="37" t="s">
        <v>492</v>
      </c>
      <c r="P859" s="37"/>
    </row>
    <row r="860" ht="33.75" spans="2:16">
      <c r="B860" s="40"/>
      <c r="C860" s="36"/>
      <c r="D860" s="37"/>
      <c r="E860" s="37"/>
      <c r="F860" s="37"/>
      <c r="G860" s="38"/>
      <c r="H860" s="39"/>
      <c r="I860" s="45"/>
      <c r="J860" s="37"/>
      <c r="K860" s="37" t="s">
        <v>451</v>
      </c>
      <c r="L860" s="37" t="s">
        <v>510</v>
      </c>
      <c r="M860" s="37" t="s">
        <v>1704</v>
      </c>
      <c r="N860" s="37" t="s">
        <v>491</v>
      </c>
      <c r="O860" s="37" t="s">
        <v>492</v>
      </c>
      <c r="P860" s="37"/>
    </row>
    <row r="861" spans="2:16">
      <c r="B861" s="40"/>
      <c r="C861" s="36"/>
      <c r="D861" s="37"/>
      <c r="E861" s="37"/>
      <c r="F861" s="37"/>
      <c r="G861" s="38"/>
      <c r="H861" s="39"/>
      <c r="I861" s="45"/>
      <c r="J861" s="37"/>
      <c r="K861" s="37" t="s">
        <v>451</v>
      </c>
      <c r="L861" s="37" t="s">
        <v>510</v>
      </c>
      <c r="M861" s="37" t="s">
        <v>1705</v>
      </c>
      <c r="N861" s="37" t="s">
        <v>491</v>
      </c>
      <c r="O861" s="37" t="s">
        <v>492</v>
      </c>
      <c r="P861" s="37"/>
    </row>
    <row r="862" spans="2:16">
      <c r="B862" s="40"/>
      <c r="C862" s="36"/>
      <c r="D862" s="37"/>
      <c r="E862" s="37"/>
      <c r="F862" s="37"/>
      <c r="G862" s="38"/>
      <c r="H862" s="39"/>
      <c r="I862" s="45"/>
      <c r="J862" s="37"/>
      <c r="K862" s="37" t="s">
        <v>457</v>
      </c>
      <c r="L862" s="37" t="s">
        <v>464</v>
      </c>
      <c r="M862" s="37" t="s">
        <v>1706</v>
      </c>
      <c r="N862" s="37" t="s">
        <v>472</v>
      </c>
      <c r="O862" s="37" t="s">
        <v>503</v>
      </c>
      <c r="P862" s="37" t="s">
        <v>456</v>
      </c>
    </row>
    <row r="863" ht="22.5" spans="2:16">
      <c r="B863" s="40"/>
      <c r="C863" s="36"/>
      <c r="D863" s="37"/>
      <c r="E863" s="37"/>
      <c r="F863" s="37"/>
      <c r="G863" s="38"/>
      <c r="H863" s="39"/>
      <c r="I863" s="45"/>
      <c r="J863" s="37"/>
      <c r="K863" s="37" t="s">
        <v>457</v>
      </c>
      <c r="L863" s="37" t="s">
        <v>458</v>
      </c>
      <c r="M863" s="37" t="s">
        <v>1707</v>
      </c>
      <c r="N863" s="37" t="s">
        <v>472</v>
      </c>
      <c r="O863" s="37" t="s">
        <v>524</v>
      </c>
      <c r="P863" s="37" t="s">
        <v>462</v>
      </c>
    </row>
    <row r="864" ht="22.5" spans="2:16">
      <c r="B864" s="40"/>
      <c r="C864" s="36"/>
      <c r="D864" s="37"/>
      <c r="E864" s="37"/>
      <c r="F864" s="37"/>
      <c r="G864" s="38"/>
      <c r="H864" s="39"/>
      <c r="I864" s="45"/>
      <c r="J864" s="37"/>
      <c r="K864" s="37" t="s">
        <v>457</v>
      </c>
      <c r="L864" s="37" t="s">
        <v>458</v>
      </c>
      <c r="M864" s="37" t="s">
        <v>1708</v>
      </c>
      <c r="N864" s="37" t="s">
        <v>472</v>
      </c>
      <c r="O864" s="37" t="s">
        <v>503</v>
      </c>
      <c r="P864" s="37" t="s">
        <v>1709</v>
      </c>
    </row>
    <row r="865" spans="2:16">
      <c r="B865" s="40"/>
      <c r="C865" s="36"/>
      <c r="D865" s="37"/>
      <c r="E865" s="37"/>
      <c r="F865" s="37"/>
      <c r="G865" s="38"/>
      <c r="H865" s="39"/>
      <c r="I865" s="45"/>
      <c r="J865" s="37"/>
      <c r="K865" s="37" t="s">
        <v>457</v>
      </c>
      <c r="L865" s="37" t="s">
        <v>474</v>
      </c>
      <c r="M865" s="37" t="s">
        <v>580</v>
      </c>
      <c r="N865" s="37" t="s">
        <v>491</v>
      </c>
      <c r="O865" s="37" t="s">
        <v>1710</v>
      </c>
      <c r="P865" s="37"/>
    </row>
    <row r="866" ht="22.5" spans="2:16">
      <c r="B866" s="40"/>
      <c r="C866" s="36"/>
      <c r="D866" s="37"/>
      <c r="E866" s="37"/>
      <c r="F866" s="37"/>
      <c r="G866" s="38"/>
      <c r="H866" s="39"/>
      <c r="I866" s="45"/>
      <c r="J866" s="37"/>
      <c r="K866" s="37" t="s">
        <v>484</v>
      </c>
      <c r="L866" s="37" t="s">
        <v>485</v>
      </c>
      <c r="M866" s="37" t="s">
        <v>1711</v>
      </c>
      <c r="N866" s="37" t="s">
        <v>472</v>
      </c>
      <c r="O866" s="37" t="s">
        <v>503</v>
      </c>
      <c r="P866" s="37" t="s">
        <v>456</v>
      </c>
    </row>
    <row r="867" ht="33.75" spans="2:16">
      <c r="B867" s="40"/>
      <c r="C867" s="36" t="s">
        <v>1712</v>
      </c>
      <c r="D867" s="37" t="s">
        <v>448</v>
      </c>
      <c r="E867" s="37"/>
      <c r="F867" s="37"/>
      <c r="G867" s="38">
        <v>7.4</v>
      </c>
      <c r="H867" s="39" t="s">
        <v>1713</v>
      </c>
      <c r="I867" s="45"/>
      <c r="J867" s="37" t="s">
        <v>1714</v>
      </c>
      <c r="K867" s="37" t="s">
        <v>457</v>
      </c>
      <c r="L867" s="37" t="s">
        <v>474</v>
      </c>
      <c r="M867" s="37" t="s">
        <v>1715</v>
      </c>
      <c r="N867" s="37" t="s">
        <v>454</v>
      </c>
      <c r="O867" s="37" t="s">
        <v>539</v>
      </c>
      <c r="P867" s="37" t="s">
        <v>736</v>
      </c>
    </row>
    <row r="868" ht="22.5" spans="2:16">
      <c r="B868" s="40"/>
      <c r="C868" s="36"/>
      <c r="D868" s="37"/>
      <c r="E868" s="37"/>
      <c r="F868" s="37"/>
      <c r="G868" s="38"/>
      <c r="H868" s="39"/>
      <c r="I868" s="45"/>
      <c r="J868" s="37"/>
      <c r="K868" s="37" t="s">
        <v>457</v>
      </c>
      <c r="L868" s="37" t="s">
        <v>464</v>
      </c>
      <c r="M868" s="37" t="s">
        <v>1716</v>
      </c>
      <c r="N868" s="37" t="s">
        <v>454</v>
      </c>
      <c r="O868" s="37" t="s">
        <v>455</v>
      </c>
      <c r="P868" s="37" t="s">
        <v>456</v>
      </c>
    </row>
    <row r="869" ht="22.5" spans="2:16">
      <c r="B869" s="40"/>
      <c r="C869" s="36"/>
      <c r="D869" s="37"/>
      <c r="E869" s="37"/>
      <c r="F869" s="37"/>
      <c r="G869" s="38"/>
      <c r="H869" s="39"/>
      <c r="I869" s="45"/>
      <c r="J869" s="37"/>
      <c r="K869" s="37" t="s">
        <v>457</v>
      </c>
      <c r="L869" s="37" t="s">
        <v>458</v>
      </c>
      <c r="M869" s="37" t="s">
        <v>1717</v>
      </c>
      <c r="N869" s="37" t="s">
        <v>472</v>
      </c>
      <c r="O869" s="37" t="s">
        <v>1718</v>
      </c>
      <c r="P869" s="37" t="s">
        <v>462</v>
      </c>
    </row>
    <row r="870" ht="33.75" spans="2:16">
      <c r="B870" s="40"/>
      <c r="C870" s="36"/>
      <c r="D870" s="37"/>
      <c r="E870" s="37"/>
      <c r="F870" s="37"/>
      <c r="G870" s="38"/>
      <c r="H870" s="39"/>
      <c r="I870" s="45"/>
      <c r="J870" s="37"/>
      <c r="K870" s="37" t="s">
        <v>484</v>
      </c>
      <c r="L870" s="37" t="s">
        <v>485</v>
      </c>
      <c r="M870" s="37" t="s">
        <v>1719</v>
      </c>
      <c r="N870" s="37" t="s">
        <v>472</v>
      </c>
      <c r="O870" s="37" t="s">
        <v>473</v>
      </c>
      <c r="P870" s="37" t="s">
        <v>456</v>
      </c>
    </row>
    <row r="871" spans="2:16">
      <c r="B871" s="40"/>
      <c r="C871" s="36"/>
      <c r="D871" s="37"/>
      <c r="E871" s="37"/>
      <c r="F871" s="37"/>
      <c r="G871" s="38"/>
      <c r="H871" s="39"/>
      <c r="I871" s="45"/>
      <c r="J871" s="37"/>
      <c r="K871" s="37" t="s">
        <v>451</v>
      </c>
      <c r="L871" s="37" t="s">
        <v>452</v>
      </c>
      <c r="M871" s="37" t="s">
        <v>1681</v>
      </c>
      <c r="N871" s="37" t="s">
        <v>472</v>
      </c>
      <c r="O871" s="37" t="s">
        <v>473</v>
      </c>
      <c r="P871" s="37" t="s">
        <v>456</v>
      </c>
    </row>
    <row r="872" ht="45" spans="2:16">
      <c r="B872" s="40"/>
      <c r="C872" s="36"/>
      <c r="D872" s="37"/>
      <c r="E872" s="37"/>
      <c r="F872" s="37"/>
      <c r="G872" s="38"/>
      <c r="H872" s="39"/>
      <c r="I872" s="45"/>
      <c r="J872" s="37"/>
      <c r="K872" s="37" t="s">
        <v>478</v>
      </c>
      <c r="L872" s="37" t="s">
        <v>479</v>
      </c>
      <c r="M872" s="37" t="s">
        <v>1720</v>
      </c>
      <c r="N872" s="37" t="s">
        <v>454</v>
      </c>
      <c r="O872" s="37" t="s">
        <v>1721</v>
      </c>
      <c r="P872" s="37" t="s">
        <v>482</v>
      </c>
    </row>
    <row r="873" ht="22.5" spans="2:16">
      <c r="B873" s="40"/>
      <c r="C873" s="36" t="s">
        <v>406</v>
      </c>
      <c r="D873" s="37" t="s">
        <v>448</v>
      </c>
      <c r="E873" s="37"/>
      <c r="F873" s="37"/>
      <c r="G873" s="38">
        <v>175.5</v>
      </c>
      <c r="H873" s="39" t="s">
        <v>407</v>
      </c>
      <c r="I873" s="45"/>
      <c r="J873" s="37" t="s">
        <v>1722</v>
      </c>
      <c r="K873" s="37" t="s">
        <v>457</v>
      </c>
      <c r="L873" s="37" t="s">
        <v>458</v>
      </c>
      <c r="M873" s="37" t="s">
        <v>1723</v>
      </c>
      <c r="N873" s="37" t="s">
        <v>472</v>
      </c>
      <c r="O873" s="37" t="s">
        <v>560</v>
      </c>
      <c r="P873" s="37" t="s">
        <v>499</v>
      </c>
    </row>
    <row r="874" ht="22.5" spans="2:16">
      <c r="B874" s="40"/>
      <c r="C874" s="36"/>
      <c r="D874" s="37"/>
      <c r="E874" s="37"/>
      <c r="F874" s="37"/>
      <c r="G874" s="38"/>
      <c r="H874" s="39"/>
      <c r="I874" s="45"/>
      <c r="J874" s="37"/>
      <c r="K874" s="37" t="s">
        <v>457</v>
      </c>
      <c r="L874" s="37" t="s">
        <v>458</v>
      </c>
      <c r="M874" s="37" t="s">
        <v>1724</v>
      </c>
      <c r="N874" s="37" t="s">
        <v>454</v>
      </c>
      <c r="O874" s="37" t="s">
        <v>567</v>
      </c>
      <c r="P874" s="37" t="s">
        <v>525</v>
      </c>
    </row>
    <row r="875" ht="22.5" spans="2:16">
      <c r="B875" s="40"/>
      <c r="C875" s="36"/>
      <c r="D875" s="37"/>
      <c r="E875" s="37"/>
      <c r="F875" s="37"/>
      <c r="G875" s="38"/>
      <c r="H875" s="39"/>
      <c r="I875" s="45"/>
      <c r="J875" s="37"/>
      <c r="K875" s="37" t="s">
        <v>457</v>
      </c>
      <c r="L875" s="37" t="s">
        <v>464</v>
      </c>
      <c r="M875" s="37" t="s">
        <v>1725</v>
      </c>
      <c r="N875" s="37" t="s">
        <v>491</v>
      </c>
      <c r="O875" s="37" t="s">
        <v>1726</v>
      </c>
      <c r="P875" s="37"/>
    </row>
    <row r="876" ht="22.5" spans="2:16">
      <c r="B876" s="40"/>
      <c r="C876" s="36"/>
      <c r="D876" s="37"/>
      <c r="E876" s="37"/>
      <c r="F876" s="37"/>
      <c r="G876" s="38"/>
      <c r="H876" s="39"/>
      <c r="I876" s="45"/>
      <c r="J876" s="37"/>
      <c r="K876" s="37" t="s">
        <v>457</v>
      </c>
      <c r="L876" s="37" t="s">
        <v>464</v>
      </c>
      <c r="M876" s="37" t="s">
        <v>1727</v>
      </c>
      <c r="N876" s="37" t="s">
        <v>491</v>
      </c>
      <c r="O876" s="37" t="s">
        <v>1728</v>
      </c>
      <c r="P876" s="37"/>
    </row>
    <row r="877" ht="22.5" spans="2:16">
      <c r="B877" s="40"/>
      <c r="C877" s="36"/>
      <c r="D877" s="37"/>
      <c r="E877" s="37"/>
      <c r="F877" s="37"/>
      <c r="G877" s="38"/>
      <c r="H877" s="39"/>
      <c r="I877" s="45"/>
      <c r="J877" s="37"/>
      <c r="K877" s="37" t="s">
        <v>457</v>
      </c>
      <c r="L877" s="37" t="s">
        <v>474</v>
      </c>
      <c r="M877" s="37" t="s">
        <v>1729</v>
      </c>
      <c r="N877" s="37" t="s">
        <v>491</v>
      </c>
      <c r="O877" s="37" t="s">
        <v>1730</v>
      </c>
      <c r="P877" s="37"/>
    </row>
    <row r="878" ht="22.5" spans="2:16">
      <c r="B878" s="40"/>
      <c r="C878" s="36"/>
      <c r="D878" s="37"/>
      <c r="E878" s="37"/>
      <c r="F878" s="37"/>
      <c r="G878" s="38"/>
      <c r="H878" s="39"/>
      <c r="I878" s="45"/>
      <c r="J878" s="37"/>
      <c r="K878" s="37" t="s">
        <v>451</v>
      </c>
      <c r="L878" s="37" t="s">
        <v>510</v>
      </c>
      <c r="M878" s="37" t="s">
        <v>1731</v>
      </c>
      <c r="N878" s="37" t="s">
        <v>491</v>
      </c>
      <c r="O878" s="37" t="s">
        <v>1732</v>
      </c>
      <c r="P878" s="37"/>
    </row>
    <row r="879" ht="22.5" spans="2:16">
      <c r="B879" s="40"/>
      <c r="C879" s="36"/>
      <c r="D879" s="37"/>
      <c r="E879" s="37"/>
      <c r="F879" s="37"/>
      <c r="G879" s="38"/>
      <c r="H879" s="39"/>
      <c r="I879" s="45"/>
      <c r="J879" s="37"/>
      <c r="K879" s="37" t="s">
        <v>451</v>
      </c>
      <c r="L879" s="37" t="s">
        <v>452</v>
      </c>
      <c r="M879" s="37" t="s">
        <v>1733</v>
      </c>
      <c r="N879" s="37" t="s">
        <v>491</v>
      </c>
      <c r="O879" s="37" t="s">
        <v>1734</v>
      </c>
      <c r="P879" s="37"/>
    </row>
    <row r="880" spans="2:16">
      <c r="B880" s="40"/>
      <c r="C880" s="36"/>
      <c r="D880" s="37"/>
      <c r="E880" s="37"/>
      <c r="F880" s="37"/>
      <c r="G880" s="38"/>
      <c r="H880" s="39"/>
      <c r="I880" s="45"/>
      <c r="J880" s="37"/>
      <c r="K880" s="37" t="s">
        <v>478</v>
      </c>
      <c r="L880" s="37" t="s">
        <v>479</v>
      </c>
      <c r="M880" s="37" t="s">
        <v>494</v>
      </c>
      <c r="N880" s="37" t="s">
        <v>454</v>
      </c>
      <c r="O880" s="37" t="s">
        <v>1735</v>
      </c>
      <c r="P880" s="37" t="s">
        <v>531</v>
      </c>
    </row>
    <row r="881" spans="2:16">
      <c r="B881" s="40"/>
      <c r="C881" s="36"/>
      <c r="D881" s="37"/>
      <c r="E881" s="37"/>
      <c r="F881" s="37"/>
      <c r="G881" s="38"/>
      <c r="H881" s="39"/>
      <c r="I881" s="45"/>
      <c r="J881" s="37"/>
      <c r="K881" s="37" t="s">
        <v>478</v>
      </c>
      <c r="L881" s="37" t="s">
        <v>479</v>
      </c>
      <c r="M881" s="37" t="s">
        <v>1138</v>
      </c>
      <c r="N881" s="37" t="s">
        <v>454</v>
      </c>
      <c r="O881" s="37" t="s">
        <v>1736</v>
      </c>
      <c r="P881" s="37" t="s">
        <v>771</v>
      </c>
    </row>
    <row r="882" ht="22.5" spans="2:16">
      <c r="B882" s="40"/>
      <c r="C882" s="36"/>
      <c r="D882" s="37"/>
      <c r="E882" s="37"/>
      <c r="F882" s="37"/>
      <c r="G882" s="38"/>
      <c r="H882" s="39"/>
      <c r="I882" s="45"/>
      <c r="J882" s="37"/>
      <c r="K882" s="37" t="s">
        <v>484</v>
      </c>
      <c r="L882" s="37" t="s">
        <v>485</v>
      </c>
      <c r="M882" s="37" t="s">
        <v>1737</v>
      </c>
      <c r="N882" s="37" t="s">
        <v>491</v>
      </c>
      <c r="O882" s="37" t="s">
        <v>492</v>
      </c>
      <c r="P882" s="37"/>
    </row>
    <row r="883" spans="2:16">
      <c r="B883" s="40"/>
      <c r="C883" s="36" t="s">
        <v>408</v>
      </c>
      <c r="D883" s="37" t="s">
        <v>448</v>
      </c>
      <c r="E883" s="37"/>
      <c r="F883" s="37"/>
      <c r="G883" s="38">
        <v>28</v>
      </c>
      <c r="H883" s="39" t="s">
        <v>410</v>
      </c>
      <c r="I883" s="45"/>
      <c r="J883" s="37" t="s">
        <v>1738</v>
      </c>
      <c r="K883" s="37" t="s">
        <v>457</v>
      </c>
      <c r="L883" s="37" t="s">
        <v>474</v>
      </c>
      <c r="M883" s="37" t="s">
        <v>580</v>
      </c>
      <c r="N883" s="37" t="s">
        <v>491</v>
      </c>
      <c r="O883" s="37" t="s">
        <v>581</v>
      </c>
      <c r="P883" s="37"/>
    </row>
    <row r="884" spans="2:16">
      <c r="B884" s="40"/>
      <c r="C884" s="36"/>
      <c r="D884" s="37"/>
      <c r="E884" s="37"/>
      <c r="F884" s="37"/>
      <c r="G884" s="38"/>
      <c r="H884" s="39"/>
      <c r="I884" s="45"/>
      <c r="J884" s="37"/>
      <c r="K884" s="37" t="s">
        <v>457</v>
      </c>
      <c r="L884" s="37" t="s">
        <v>458</v>
      </c>
      <c r="M884" s="37" t="s">
        <v>1739</v>
      </c>
      <c r="N884" s="37" t="s">
        <v>454</v>
      </c>
      <c r="O884" s="37" t="s">
        <v>539</v>
      </c>
      <c r="P884" s="37" t="s">
        <v>462</v>
      </c>
    </row>
    <row r="885" spans="2:16">
      <c r="B885" s="40"/>
      <c r="C885" s="36"/>
      <c r="D885" s="37"/>
      <c r="E885" s="37"/>
      <c r="F885" s="37"/>
      <c r="G885" s="38"/>
      <c r="H885" s="39"/>
      <c r="I885" s="45"/>
      <c r="J885" s="37"/>
      <c r="K885" s="37" t="s">
        <v>457</v>
      </c>
      <c r="L885" s="37" t="s">
        <v>458</v>
      </c>
      <c r="M885" s="37" t="s">
        <v>1740</v>
      </c>
      <c r="N885" s="37" t="s">
        <v>454</v>
      </c>
      <c r="O885" s="37" t="s">
        <v>1741</v>
      </c>
      <c r="P885" s="37" t="s">
        <v>525</v>
      </c>
    </row>
    <row r="886" spans="2:16">
      <c r="B886" s="40"/>
      <c r="C886" s="36"/>
      <c r="D886" s="37"/>
      <c r="E886" s="37"/>
      <c r="F886" s="37"/>
      <c r="G886" s="38"/>
      <c r="H886" s="39"/>
      <c r="I886" s="45"/>
      <c r="J886" s="37"/>
      <c r="K886" s="37" t="s">
        <v>457</v>
      </c>
      <c r="L886" s="37" t="s">
        <v>464</v>
      </c>
      <c r="M886" s="37" t="s">
        <v>1742</v>
      </c>
      <c r="N886" s="37" t="s">
        <v>454</v>
      </c>
      <c r="O886" s="37" t="s">
        <v>455</v>
      </c>
      <c r="P886" s="37" t="s">
        <v>456</v>
      </c>
    </row>
    <row r="887" spans="2:16">
      <c r="B887" s="40"/>
      <c r="C887" s="36"/>
      <c r="D887" s="37"/>
      <c r="E887" s="37"/>
      <c r="F887" s="37"/>
      <c r="G887" s="38"/>
      <c r="H887" s="39"/>
      <c r="I887" s="45"/>
      <c r="J887" s="37"/>
      <c r="K887" s="37" t="s">
        <v>478</v>
      </c>
      <c r="L887" s="37" t="s">
        <v>479</v>
      </c>
      <c r="M887" s="37" t="s">
        <v>494</v>
      </c>
      <c r="N887" s="37" t="s">
        <v>454</v>
      </c>
      <c r="O887" s="37" t="s">
        <v>1743</v>
      </c>
      <c r="P887" s="37" t="s">
        <v>531</v>
      </c>
    </row>
    <row r="888" ht="22.5" spans="2:16">
      <c r="B888" s="40"/>
      <c r="C888" s="36"/>
      <c r="D888" s="37"/>
      <c r="E888" s="37"/>
      <c r="F888" s="37"/>
      <c r="G888" s="38"/>
      <c r="H888" s="39"/>
      <c r="I888" s="45"/>
      <c r="J888" s="37"/>
      <c r="K888" s="37" t="s">
        <v>484</v>
      </c>
      <c r="L888" s="37" t="s">
        <v>485</v>
      </c>
      <c r="M888" s="37" t="s">
        <v>1178</v>
      </c>
      <c r="N888" s="37" t="s">
        <v>472</v>
      </c>
      <c r="O888" s="37" t="s">
        <v>503</v>
      </c>
      <c r="P888" s="37" t="s">
        <v>456</v>
      </c>
    </row>
    <row r="889" ht="67.5" spans="2:16">
      <c r="B889" s="40"/>
      <c r="C889" s="36"/>
      <c r="D889" s="37"/>
      <c r="E889" s="37"/>
      <c r="F889" s="37"/>
      <c r="G889" s="38"/>
      <c r="H889" s="39"/>
      <c r="I889" s="45"/>
      <c r="J889" s="37"/>
      <c r="K889" s="37" t="s">
        <v>451</v>
      </c>
      <c r="L889" s="37" t="s">
        <v>452</v>
      </c>
      <c r="M889" s="37" t="s">
        <v>1744</v>
      </c>
      <c r="N889" s="37" t="s">
        <v>491</v>
      </c>
      <c r="O889" s="37" t="s">
        <v>1745</v>
      </c>
      <c r="P889" s="37"/>
    </row>
    <row r="890" spans="2:16">
      <c r="B890" s="40"/>
      <c r="C890" s="36"/>
      <c r="D890" s="37"/>
      <c r="E890" s="37"/>
      <c r="F890" s="37"/>
      <c r="G890" s="38"/>
      <c r="H890" s="39"/>
      <c r="I890" s="45"/>
      <c r="J890" s="37"/>
      <c r="K890" s="37" t="s">
        <v>451</v>
      </c>
      <c r="L890" s="37" t="s">
        <v>510</v>
      </c>
      <c r="M890" s="37" t="s">
        <v>1705</v>
      </c>
      <c r="N890" s="37" t="s">
        <v>491</v>
      </c>
      <c r="O890" s="37" t="s">
        <v>492</v>
      </c>
      <c r="P890" s="37"/>
    </row>
    <row r="891" ht="22.5" spans="2:16">
      <c r="B891" s="40"/>
      <c r="C891" s="36" t="s">
        <v>1746</v>
      </c>
      <c r="D891" s="37" t="s">
        <v>448</v>
      </c>
      <c r="E891" s="37"/>
      <c r="F891" s="37"/>
      <c r="G891" s="38">
        <v>0.5</v>
      </c>
      <c r="H891" s="39" t="s">
        <v>986</v>
      </c>
      <c r="I891" s="45"/>
      <c r="J891" s="37" t="s">
        <v>1747</v>
      </c>
      <c r="K891" s="37" t="s">
        <v>484</v>
      </c>
      <c r="L891" s="37" t="s">
        <v>485</v>
      </c>
      <c r="M891" s="37" t="s">
        <v>1748</v>
      </c>
      <c r="N891" s="37" t="s">
        <v>472</v>
      </c>
      <c r="O891" s="37" t="s">
        <v>503</v>
      </c>
      <c r="P891" s="37" t="s">
        <v>456</v>
      </c>
    </row>
    <row r="892" ht="22.5" spans="2:16">
      <c r="B892" s="40"/>
      <c r="C892" s="36"/>
      <c r="D892" s="37"/>
      <c r="E892" s="37"/>
      <c r="F892" s="37"/>
      <c r="G892" s="38"/>
      <c r="H892" s="39"/>
      <c r="I892" s="45"/>
      <c r="J892" s="37"/>
      <c r="K892" s="37" t="s">
        <v>457</v>
      </c>
      <c r="L892" s="37" t="s">
        <v>458</v>
      </c>
      <c r="M892" s="37" t="s">
        <v>788</v>
      </c>
      <c r="N892" s="37" t="s">
        <v>454</v>
      </c>
      <c r="O892" s="37" t="s">
        <v>789</v>
      </c>
      <c r="P892" s="37" t="s">
        <v>499</v>
      </c>
    </row>
    <row r="893" ht="22.5" spans="2:16">
      <c r="B893" s="40"/>
      <c r="C893" s="36"/>
      <c r="D893" s="37"/>
      <c r="E893" s="37"/>
      <c r="F893" s="37"/>
      <c r="G893" s="38"/>
      <c r="H893" s="39"/>
      <c r="I893" s="45"/>
      <c r="J893" s="37"/>
      <c r="K893" s="37" t="s">
        <v>457</v>
      </c>
      <c r="L893" s="37" t="s">
        <v>458</v>
      </c>
      <c r="M893" s="37" t="s">
        <v>790</v>
      </c>
      <c r="N893" s="37" t="s">
        <v>454</v>
      </c>
      <c r="O893" s="37" t="s">
        <v>539</v>
      </c>
      <c r="P893" s="37" t="s">
        <v>525</v>
      </c>
    </row>
    <row r="894" ht="22.5" spans="2:16">
      <c r="B894" s="40"/>
      <c r="C894" s="36"/>
      <c r="D894" s="37"/>
      <c r="E894" s="37"/>
      <c r="F894" s="37"/>
      <c r="G894" s="38"/>
      <c r="H894" s="39"/>
      <c r="I894" s="45"/>
      <c r="J894" s="37"/>
      <c r="K894" s="37" t="s">
        <v>457</v>
      </c>
      <c r="L894" s="37" t="s">
        <v>464</v>
      </c>
      <c r="M894" s="37" t="s">
        <v>1749</v>
      </c>
      <c r="N894" s="37" t="s">
        <v>491</v>
      </c>
      <c r="O894" s="37" t="s">
        <v>1750</v>
      </c>
      <c r="P894" s="37"/>
    </row>
    <row r="895" ht="22.5" spans="2:16">
      <c r="B895" s="40"/>
      <c r="C895" s="36"/>
      <c r="D895" s="37"/>
      <c r="E895" s="37"/>
      <c r="F895" s="37"/>
      <c r="G895" s="38"/>
      <c r="H895" s="39"/>
      <c r="I895" s="45"/>
      <c r="J895" s="37"/>
      <c r="K895" s="37" t="s">
        <v>457</v>
      </c>
      <c r="L895" s="37" t="s">
        <v>474</v>
      </c>
      <c r="M895" s="37" t="s">
        <v>580</v>
      </c>
      <c r="N895" s="37" t="s">
        <v>491</v>
      </c>
      <c r="O895" s="37" t="s">
        <v>898</v>
      </c>
      <c r="P895" s="37"/>
    </row>
    <row r="896" ht="22.5" spans="2:16">
      <c r="B896" s="40"/>
      <c r="C896" s="36"/>
      <c r="D896" s="37"/>
      <c r="E896" s="37"/>
      <c r="F896" s="37"/>
      <c r="G896" s="38"/>
      <c r="H896" s="39"/>
      <c r="I896" s="45"/>
      <c r="J896" s="37"/>
      <c r="K896" s="37" t="s">
        <v>457</v>
      </c>
      <c r="L896" s="37" t="s">
        <v>474</v>
      </c>
      <c r="M896" s="37" t="s">
        <v>553</v>
      </c>
      <c r="N896" s="37" t="s">
        <v>491</v>
      </c>
      <c r="O896" s="37" t="s">
        <v>1751</v>
      </c>
      <c r="P896" s="37"/>
    </row>
    <row r="897" ht="22.5" spans="2:16">
      <c r="B897" s="40"/>
      <c r="C897" s="36"/>
      <c r="D897" s="37"/>
      <c r="E897" s="37"/>
      <c r="F897" s="37"/>
      <c r="G897" s="38"/>
      <c r="H897" s="39"/>
      <c r="I897" s="45"/>
      <c r="J897" s="37"/>
      <c r="K897" s="37" t="s">
        <v>451</v>
      </c>
      <c r="L897" s="37" t="s">
        <v>452</v>
      </c>
      <c r="M897" s="37" t="s">
        <v>794</v>
      </c>
      <c r="N897" s="37" t="s">
        <v>491</v>
      </c>
      <c r="O897" s="37" t="s">
        <v>562</v>
      </c>
      <c r="P897" s="37"/>
    </row>
    <row r="898" spans="2:16">
      <c r="B898" s="40"/>
      <c r="C898" s="36"/>
      <c r="D898" s="37"/>
      <c r="E898" s="37"/>
      <c r="F898" s="37"/>
      <c r="G898" s="38"/>
      <c r="H898" s="39"/>
      <c r="I898" s="45"/>
      <c r="J898" s="37"/>
      <c r="K898" s="37" t="s">
        <v>478</v>
      </c>
      <c r="L898" s="37" t="s">
        <v>479</v>
      </c>
      <c r="M898" s="37" t="s">
        <v>494</v>
      </c>
      <c r="N898" s="37" t="s">
        <v>454</v>
      </c>
      <c r="O898" s="37" t="s">
        <v>988</v>
      </c>
      <c r="P898" s="37" t="s">
        <v>482</v>
      </c>
    </row>
    <row r="899" spans="2:16">
      <c r="B899" s="40"/>
      <c r="C899" s="36" t="s">
        <v>411</v>
      </c>
      <c r="D899" s="37" t="s">
        <v>448</v>
      </c>
      <c r="E899" s="37"/>
      <c r="F899" s="37"/>
      <c r="G899" s="38">
        <v>15</v>
      </c>
      <c r="H899" s="39" t="s">
        <v>353</v>
      </c>
      <c r="I899" s="45"/>
      <c r="J899" s="37" t="s">
        <v>1752</v>
      </c>
      <c r="K899" s="37" t="s">
        <v>478</v>
      </c>
      <c r="L899" s="37" t="s">
        <v>479</v>
      </c>
      <c r="M899" s="37" t="s">
        <v>494</v>
      </c>
      <c r="N899" s="37" t="s">
        <v>460</v>
      </c>
      <c r="O899" s="37" t="s">
        <v>1323</v>
      </c>
      <c r="P899" s="37" t="s">
        <v>531</v>
      </c>
    </row>
    <row r="900" ht="22.5" spans="2:16">
      <c r="B900" s="40"/>
      <c r="C900" s="36"/>
      <c r="D900" s="37"/>
      <c r="E900" s="37"/>
      <c r="F900" s="37"/>
      <c r="G900" s="38"/>
      <c r="H900" s="39"/>
      <c r="I900" s="45"/>
      <c r="J900" s="37"/>
      <c r="K900" s="37" t="s">
        <v>457</v>
      </c>
      <c r="L900" s="37" t="s">
        <v>474</v>
      </c>
      <c r="M900" s="37" t="s">
        <v>1753</v>
      </c>
      <c r="N900" s="37" t="s">
        <v>472</v>
      </c>
      <c r="O900" s="37" t="s">
        <v>473</v>
      </c>
      <c r="P900" s="37" t="s">
        <v>456</v>
      </c>
    </row>
    <row r="901" spans="2:16">
      <c r="B901" s="40"/>
      <c r="C901" s="36"/>
      <c r="D901" s="37"/>
      <c r="E901" s="37"/>
      <c r="F901" s="37"/>
      <c r="G901" s="38"/>
      <c r="H901" s="39"/>
      <c r="I901" s="45"/>
      <c r="J901" s="37"/>
      <c r="K901" s="37" t="s">
        <v>457</v>
      </c>
      <c r="L901" s="37" t="s">
        <v>458</v>
      </c>
      <c r="M901" s="37" t="s">
        <v>1754</v>
      </c>
      <c r="N901" s="37" t="s">
        <v>472</v>
      </c>
      <c r="O901" s="37" t="s">
        <v>567</v>
      </c>
      <c r="P901" s="37" t="s">
        <v>525</v>
      </c>
    </row>
    <row r="902" ht="22.5" spans="2:16">
      <c r="B902" s="40"/>
      <c r="C902" s="36"/>
      <c r="D902" s="37"/>
      <c r="E902" s="37"/>
      <c r="F902" s="37"/>
      <c r="G902" s="38"/>
      <c r="H902" s="39"/>
      <c r="I902" s="45"/>
      <c r="J902" s="37"/>
      <c r="K902" s="37" t="s">
        <v>457</v>
      </c>
      <c r="L902" s="37" t="s">
        <v>464</v>
      </c>
      <c r="M902" s="37" t="s">
        <v>1755</v>
      </c>
      <c r="N902" s="37" t="s">
        <v>472</v>
      </c>
      <c r="O902" s="37" t="s">
        <v>503</v>
      </c>
      <c r="P902" s="37" t="s">
        <v>456</v>
      </c>
    </row>
    <row r="903" ht="22.5" spans="2:16">
      <c r="B903" s="40"/>
      <c r="C903" s="36"/>
      <c r="D903" s="37"/>
      <c r="E903" s="37"/>
      <c r="F903" s="37"/>
      <c r="G903" s="38"/>
      <c r="H903" s="39"/>
      <c r="I903" s="45"/>
      <c r="J903" s="37"/>
      <c r="K903" s="37" t="s">
        <v>484</v>
      </c>
      <c r="L903" s="37" t="s">
        <v>485</v>
      </c>
      <c r="M903" s="37" t="s">
        <v>1756</v>
      </c>
      <c r="N903" s="37" t="s">
        <v>472</v>
      </c>
      <c r="O903" s="37" t="s">
        <v>503</v>
      </c>
      <c r="P903" s="37" t="s">
        <v>456</v>
      </c>
    </row>
    <row r="904" spans="2:16">
      <c r="B904" s="40"/>
      <c r="C904" s="36"/>
      <c r="D904" s="37"/>
      <c r="E904" s="37"/>
      <c r="F904" s="37"/>
      <c r="G904" s="38"/>
      <c r="H904" s="39"/>
      <c r="I904" s="45"/>
      <c r="J904" s="37"/>
      <c r="K904" s="37" t="s">
        <v>451</v>
      </c>
      <c r="L904" s="37" t="s">
        <v>452</v>
      </c>
      <c r="M904" s="37" t="s">
        <v>1287</v>
      </c>
      <c r="N904" s="37" t="s">
        <v>491</v>
      </c>
      <c r="O904" s="37" t="s">
        <v>492</v>
      </c>
      <c r="P904" s="37"/>
    </row>
    <row r="905" spans="2:16">
      <c r="B905" s="40"/>
      <c r="C905" s="36" t="s">
        <v>1757</v>
      </c>
      <c r="D905" s="37" t="s">
        <v>448</v>
      </c>
      <c r="E905" s="37"/>
      <c r="F905" s="37"/>
      <c r="G905" s="38">
        <v>7</v>
      </c>
      <c r="H905" s="39" t="s">
        <v>1758</v>
      </c>
      <c r="I905" s="45"/>
      <c r="J905" s="37" t="s">
        <v>1759</v>
      </c>
      <c r="K905" s="37" t="s">
        <v>457</v>
      </c>
      <c r="L905" s="37" t="s">
        <v>458</v>
      </c>
      <c r="M905" s="37" t="s">
        <v>1760</v>
      </c>
      <c r="N905" s="37" t="s">
        <v>454</v>
      </c>
      <c r="O905" s="37" t="s">
        <v>539</v>
      </c>
      <c r="P905" s="37" t="s">
        <v>525</v>
      </c>
    </row>
    <row r="906" spans="2:16">
      <c r="B906" s="40"/>
      <c r="C906" s="36"/>
      <c r="D906" s="37"/>
      <c r="E906" s="37"/>
      <c r="F906" s="37"/>
      <c r="G906" s="38"/>
      <c r="H906" s="39"/>
      <c r="I906" s="45"/>
      <c r="J906" s="37"/>
      <c r="K906" s="37" t="s">
        <v>457</v>
      </c>
      <c r="L906" s="37" t="s">
        <v>464</v>
      </c>
      <c r="M906" s="37" t="s">
        <v>471</v>
      </c>
      <c r="N906" s="37" t="s">
        <v>454</v>
      </c>
      <c r="O906" s="37" t="s">
        <v>455</v>
      </c>
      <c r="P906" s="37" t="s">
        <v>456</v>
      </c>
    </row>
    <row r="907" ht="22.5" spans="2:16">
      <c r="B907" s="40"/>
      <c r="C907" s="36"/>
      <c r="D907" s="37"/>
      <c r="E907" s="37"/>
      <c r="F907" s="37"/>
      <c r="G907" s="38"/>
      <c r="H907" s="39"/>
      <c r="I907" s="45"/>
      <c r="J907" s="37"/>
      <c r="K907" s="37" t="s">
        <v>457</v>
      </c>
      <c r="L907" s="37" t="s">
        <v>474</v>
      </c>
      <c r="M907" s="37" t="s">
        <v>1253</v>
      </c>
      <c r="N907" s="37" t="s">
        <v>491</v>
      </c>
      <c r="O907" s="37" t="s">
        <v>898</v>
      </c>
      <c r="P907" s="37"/>
    </row>
    <row r="908" ht="22.5" spans="2:16">
      <c r="B908" s="40"/>
      <c r="C908" s="36"/>
      <c r="D908" s="37"/>
      <c r="E908" s="37"/>
      <c r="F908" s="37"/>
      <c r="G908" s="38"/>
      <c r="H908" s="39"/>
      <c r="I908" s="45"/>
      <c r="J908" s="37"/>
      <c r="K908" s="37" t="s">
        <v>484</v>
      </c>
      <c r="L908" s="37" t="s">
        <v>485</v>
      </c>
      <c r="M908" s="37" t="s">
        <v>532</v>
      </c>
      <c r="N908" s="37" t="s">
        <v>472</v>
      </c>
      <c r="O908" s="37" t="s">
        <v>503</v>
      </c>
      <c r="P908" s="37" t="s">
        <v>456</v>
      </c>
    </row>
    <row r="909" spans="2:16">
      <c r="B909" s="40"/>
      <c r="C909" s="36"/>
      <c r="D909" s="37"/>
      <c r="E909" s="37"/>
      <c r="F909" s="37"/>
      <c r="G909" s="38"/>
      <c r="H909" s="39"/>
      <c r="I909" s="45"/>
      <c r="J909" s="37"/>
      <c r="K909" s="37" t="s">
        <v>478</v>
      </c>
      <c r="L909" s="37" t="s">
        <v>479</v>
      </c>
      <c r="M909" s="37" t="s">
        <v>494</v>
      </c>
      <c r="N909" s="37" t="s">
        <v>454</v>
      </c>
      <c r="O909" s="37" t="s">
        <v>1761</v>
      </c>
      <c r="P909" s="37" t="s">
        <v>482</v>
      </c>
    </row>
    <row r="910" spans="2:16">
      <c r="B910" s="40"/>
      <c r="C910" s="36"/>
      <c r="D910" s="37"/>
      <c r="E910" s="37"/>
      <c r="F910" s="37"/>
      <c r="G910" s="38"/>
      <c r="H910" s="39"/>
      <c r="I910" s="45"/>
      <c r="J910" s="37"/>
      <c r="K910" s="37" t="s">
        <v>451</v>
      </c>
      <c r="L910" s="37" t="s">
        <v>452</v>
      </c>
      <c r="M910" s="37" t="s">
        <v>1247</v>
      </c>
      <c r="N910" s="37" t="s">
        <v>491</v>
      </c>
      <c r="O910" s="37" t="s">
        <v>1248</v>
      </c>
      <c r="P910" s="37"/>
    </row>
    <row r="911" spans="2:16">
      <c r="B911" s="40"/>
      <c r="C911" s="36"/>
      <c r="D911" s="37"/>
      <c r="E911" s="37"/>
      <c r="F911" s="37"/>
      <c r="G911" s="38"/>
      <c r="H911" s="39"/>
      <c r="I911" s="45"/>
      <c r="J911" s="37"/>
      <c r="K911" s="37" t="s">
        <v>451</v>
      </c>
      <c r="L911" s="37" t="s">
        <v>452</v>
      </c>
      <c r="M911" s="37" t="s">
        <v>1246</v>
      </c>
      <c r="N911" s="37" t="s">
        <v>491</v>
      </c>
      <c r="O911" s="37" t="s">
        <v>492</v>
      </c>
      <c r="P911" s="37"/>
    </row>
    <row r="912" ht="22.5" spans="2:16">
      <c r="B912" s="40"/>
      <c r="C912" s="36" t="s">
        <v>1762</v>
      </c>
      <c r="D912" s="37" t="s">
        <v>448</v>
      </c>
      <c r="E912" s="37"/>
      <c r="F912" s="37"/>
      <c r="G912" s="38">
        <v>62</v>
      </c>
      <c r="H912" s="39" t="s">
        <v>1763</v>
      </c>
      <c r="I912" s="45"/>
      <c r="J912" s="37" t="s">
        <v>1764</v>
      </c>
      <c r="K912" s="37" t="s">
        <v>484</v>
      </c>
      <c r="L912" s="37" t="s">
        <v>485</v>
      </c>
      <c r="M912" s="37" t="s">
        <v>1756</v>
      </c>
      <c r="N912" s="37" t="s">
        <v>472</v>
      </c>
      <c r="O912" s="37" t="s">
        <v>503</v>
      </c>
      <c r="P912" s="37" t="s">
        <v>456</v>
      </c>
    </row>
    <row r="913" spans="2:16">
      <c r="B913" s="40"/>
      <c r="C913" s="36"/>
      <c r="D913" s="37"/>
      <c r="E913" s="37"/>
      <c r="F913" s="37"/>
      <c r="G913" s="38"/>
      <c r="H913" s="39"/>
      <c r="I913" s="45"/>
      <c r="J913" s="37"/>
      <c r="K913" s="37" t="s">
        <v>451</v>
      </c>
      <c r="L913" s="37" t="s">
        <v>452</v>
      </c>
      <c r="M913" s="37" t="s">
        <v>1287</v>
      </c>
      <c r="N913" s="37" t="s">
        <v>491</v>
      </c>
      <c r="O913" s="37" t="s">
        <v>492</v>
      </c>
      <c r="P913" s="37"/>
    </row>
    <row r="914" spans="2:16">
      <c r="B914" s="40"/>
      <c r="C914" s="36"/>
      <c r="D914" s="37"/>
      <c r="E914" s="37"/>
      <c r="F914" s="37"/>
      <c r="G914" s="38"/>
      <c r="H914" s="39"/>
      <c r="I914" s="45"/>
      <c r="J914" s="37"/>
      <c r="K914" s="37" t="s">
        <v>457</v>
      </c>
      <c r="L914" s="37" t="s">
        <v>464</v>
      </c>
      <c r="M914" s="37" t="s">
        <v>1765</v>
      </c>
      <c r="N914" s="37" t="s">
        <v>472</v>
      </c>
      <c r="O914" s="37" t="s">
        <v>503</v>
      </c>
      <c r="P914" s="37" t="s">
        <v>456</v>
      </c>
    </row>
    <row r="915" ht="22.5" spans="2:16">
      <c r="B915" s="40"/>
      <c r="C915" s="36"/>
      <c r="D915" s="37"/>
      <c r="E915" s="37"/>
      <c r="F915" s="37"/>
      <c r="G915" s="38"/>
      <c r="H915" s="39"/>
      <c r="I915" s="45"/>
      <c r="J915" s="37"/>
      <c r="K915" s="37" t="s">
        <v>457</v>
      </c>
      <c r="L915" s="37" t="s">
        <v>474</v>
      </c>
      <c r="M915" s="37" t="s">
        <v>1753</v>
      </c>
      <c r="N915" s="37" t="s">
        <v>472</v>
      </c>
      <c r="O915" s="37" t="s">
        <v>473</v>
      </c>
      <c r="P915" s="37" t="s">
        <v>456</v>
      </c>
    </row>
    <row r="916" spans="2:16">
      <c r="B916" s="40"/>
      <c r="C916" s="36"/>
      <c r="D916" s="37"/>
      <c r="E916" s="37"/>
      <c r="F916" s="37"/>
      <c r="G916" s="38"/>
      <c r="H916" s="39"/>
      <c r="I916" s="45"/>
      <c r="J916" s="37"/>
      <c r="K916" s="37" t="s">
        <v>457</v>
      </c>
      <c r="L916" s="37" t="s">
        <v>458</v>
      </c>
      <c r="M916" s="37" t="s">
        <v>1636</v>
      </c>
      <c r="N916" s="37" t="s">
        <v>472</v>
      </c>
      <c r="O916" s="37" t="s">
        <v>814</v>
      </c>
      <c r="P916" s="37" t="s">
        <v>1766</v>
      </c>
    </row>
    <row r="917" spans="2:16">
      <c r="B917" s="40"/>
      <c r="C917" s="36"/>
      <c r="D917" s="37"/>
      <c r="E917" s="37"/>
      <c r="F917" s="37"/>
      <c r="G917" s="38"/>
      <c r="H917" s="39"/>
      <c r="I917" s="45"/>
      <c r="J917" s="37"/>
      <c r="K917" s="37" t="s">
        <v>478</v>
      </c>
      <c r="L917" s="37" t="s">
        <v>479</v>
      </c>
      <c r="M917" s="37" t="s">
        <v>494</v>
      </c>
      <c r="N917" s="37" t="s">
        <v>460</v>
      </c>
      <c r="O917" s="37" t="s">
        <v>1767</v>
      </c>
      <c r="P917" s="37" t="s">
        <v>531</v>
      </c>
    </row>
    <row r="918" ht="22.5" spans="2:16">
      <c r="B918" s="40"/>
      <c r="C918" s="36" t="s">
        <v>1768</v>
      </c>
      <c r="D918" s="37" t="s">
        <v>448</v>
      </c>
      <c r="E918" s="37"/>
      <c r="F918" s="37"/>
      <c r="G918" s="38">
        <v>1.547</v>
      </c>
      <c r="H918" s="39" t="s">
        <v>1769</v>
      </c>
      <c r="I918" s="45"/>
      <c r="J918" s="37" t="s">
        <v>1770</v>
      </c>
      <c r="K918" s="37" t="s">
        <v>451</v>
      </c>
      <c r="L918" s="37" t="s">
        <v>510</v>
      </c>
      <c r="M918" s="37" t="s">
        <v>1771</v>
      </c>
      <c r="N918" s="37" t="s">
        <v>491</v>
      </c>
      <c r="O918" s="37" t="s">
        <v>1772</v>
      </c>
      <c r="P918" s="37"/>
    </row>
    <row r="919" spans="2:16">
      <c r="B919" s="40"/>
      <c r="C919" s="36"/>
      <c r="D919" s="37"/>
      <c r="E919" s="37"/>
      <c r="F919" s="37"/>
      <c r="G919" s="38"/>
      <c r="H919" s="39"/>
      <c r="I919" s="45"/>
      <c r="J919" s="37"/>
      <c r="K919" s="37" t="s">
        <v>451</v>
      </c>
      <c r="L919" s="37" t="s">
        <v>452</v>
      </c>
      <c r="M919" s="37" t="s">
        <v>1773</v>
      </c>
      <c r="N919" s="37" t="s">
        <v>491</v>
      </c>
      <c r="O919" s="37" t="s">
        <v>492</v>
      </c>
      <c r="P919" s="37"/>
    </row>
    <row r="920" spans="2:16">
      <c r="B920" s="40"/>
      <c r="C920" s="36"/>
      <c r="D920" s="37"/>
      <c r="E920" s="37"/>
      <c r="F920" s="37"/>
      <c r="G920" s="38"/>
      <c r="H920" s="39"/>
      <c r="I920" s="45"/>
      <c r="J920" s="37"/>
      <c r="K920" s="37" t="s">
        <v>457</v>
      </c>
      <c r="L920" s="37" t="s">
        <v>458</v>
      </c>
      <c r="M920" s="37" t="s">
        <v>1774</v>
      </c>
      <c r="N920" s="37" t="s">
        <v>454</v>
      </c>
      <c r="O920" s="37" t="s">
        <v>814</v>
      </c>
      <c r="P920" s="37" t="s">
        <v>1336</v>
      </c>
    </row>
    <row r="921" spans="2:16">
      <c r="B921" s="40"/>
      <c r="C921" s="36"/>
      <c r="D921" s="37"/>
      <c r="E921" s="37"/>
      <c r="F921" s="37"/>
      <c r="G921" s="38"/>
      <c r="H921" s="39"/>
      <c r="I921" s="45"/>
      <c r="J921" s="37"/>
      <c r="K921" s="37" t="s">
        <v>457</v>
      </c>
      <c r="L921" s="37" t="s">
        <v>458</v>
      </c>
      <c r="M921" s="37" t="s">
        <v>1775</v>
      </c>
      <c r="N921" s="37" t="s">
        <v>454</v>
      </c>
      <c r="O921" s="37" t="s">
        <v>455</v>
      </c>
      <c r="P921" s="37" t="s">
        <v>456</v>
      </c>
    </row>
    <row r="922" spans="2:16">
      <c r="B922" s="40"/>
      <c r="C922" s="36"/>
      <c r="D922" s="37"/>
      <c r="E922" s="37"/>
      <c r="F922" s="37"/>
      <c r="G922" s="38"/>
      <c r="H922" s="39"/>
      <c r="I922" s="45"/>
      <c r="J922" s="37"/>
      <c r="K922" s="37" t="s">
        <v>457</v>
      </c>
      <c r="L922" s="37" t="s">
        <v>474</v>
      </c>
      <c r="M922" s="37" t="s">
        <v>1776</v>
      </c>
      <c r="N922" s="37" t="s">
        <v>491</v>
      </c>
      <c r="O922" s="37" t="s">
        <v>1654</v>
      </c>
      <c r="P922" s="37"/>
    </row>
    <row r="923" spans="2:16">
      <c r="B923" s="40"/>
      <c r="C923" s="36"/>
      <c r="D923" s="37"/>
      <c r="E923" s="37"/>
      <c r="F923" s="37"/>
      <c r="G923" s="38"/>
      <c r="H923" s="39"/>
      <c r="I923" s="45"/>
      <c r="J923" s="37"/>
      <c r="K923" s="37" t="s">
        <v>478</v>
      </c>
      <c r="L923" s="37" t="s">
        <v>479</v>
      </c>
      <c r="M923" s="37" t="s">
        <v>1777</v>
      </c>
      <c r="N923" s="37" t="s">
        <v>454</v>
      </c>
      <c r="O923" s="37" t="s">
        <v>1778</v>
      </c>
      <c r="P923" s="37" t="s">
        <v>482</v>
      </c>
    </row>
    <row r="924" spans="2:16">
      <c r="B924" s="40"/>
      <c r="C924" s="36"/>
      <c r="D924" s="37"/>
      <c r="E924" s="37"/>
      <c r="F924" s="37"/>
      <c r="G924" s="38"/>
      <c r="H924" s="39"/>
      <c r="I924" s="45"/>
      <c r="J924" s="37"/>
      <c r="K924" s="37" t="s">
        <v>478</v>
      </c>
      <c r="L924" s="37" t="s">
        <v>479</v>
      </c>
      <c r="M924" s="37" t="s">
        <v>578</v>
      </c>
      <c r="N924" s="37" t="s">
        <v>454</v>
      </c>
      <c r="O924" s="37" t="s">
        <v>1779</v>
      </c>
      <c r="P924" s="37" t="s">
        <v>482</v>
      </c>
    </row>
    <row r="925" ht="22.5" spans="2:16">
      <c r="B925" s="40"/>
      <c r="C925" s="36"/>
      <c r="D925" s="37"/>
      <c r="E925" s="37"/>
      <c r="F925" s="37"/>
      <c r="G925" s="38"/>
      <c r="H925" s="39"/>
      <c r="I925" s="45"/>
      <c r="J925" s="37"/>
      <c r="K925" s="37" t="s">
        <v>484</v>
      </c>
      <c r="L925" s="37" t="s">
        <v>485</v>
      </c>
      <c r="M925" s="37" t="s">
        <v>1178</v>
      </c>
      <c r="N925" s="37" t="s">
        <v>472</v>
      </c>
      <c r="O925" s="37" t="s">
        <v>1463</v>
      </c>
      <c r="P925" s="37" t="s">
        <v>456</v>
      </c>
    </row>
    <row r="926" spans="2:16">
      <c r="B926" s="40"/>
      <c r="C926" s="36" t="s">
        <v>1780</v>
      </c>
      <c r="D926" s="37" t="s">
        <v>448</v>
      </c>
      <c r="E926" s="37"/>
      <c r="F926" s="37"/>
      <c r="G926" s="38">
        <v>25</v>
      </c>
      <c r="H926" s="39" t="s">
        <v>1781</v>
      </c>
      <c r="I926" s="45"/>
      <c r="J926" s="37" t="s">
        <v>1782</v>
      </c>
      <c r="K926" s="37" t="s">
        <v>451</v>
      </c>
      <c r="L926" s="37" t="s">
        <v>452</v>
      </c>
      <c r="M926" s="37" t="s">
        <v>1783</v>
      </c>
      <c r="N926" s="37" t="s">
        <v>491</v>
      </c>
      <c r="O926" s="37" t="s">
        <v>632</v>
      </c>
      <c r="P926" s="37"/>
    </row>
    <row r="927" ht="33.75" spans="2:16">
      <c r="B927" s="40"/>
      <c r="C927" s="36"/>
      <c r="D927" s="37"/>
      <c r="E927" s="37"/>
      <c r="F927" s="37"/>
      <c r="G927" s="38"/>
      <c r="H927" s="39"/>
      <c r="I927" s="45"/>
      <c r="J927" s="37"/>
      <c r="K927" s="37" t="s">
        <v>457</v>
      </c>
      <c r="L927" s="37" t="s">
        <v>474</v>
      </c>
      <c r="M927" s="37" t="s">
        <v>1784</v>
      </c>
      <c r="N927" s="37" t="s">
        <v>491</v>
      </c>
      <c r="O927" s="37" t="s">
        <v>1785</v>
      </c>
      <c r="P927" s="37"/>
    </row>
    <row r="928" ht="22.5" spans="2:16">
      <c r="B928" s="40"/>
      <c r="C928" s="36"/>
      <c r="D928" s="37"/>
      <c r="E928" s="37"/>
      <c r="F928" s="37"/>
      <c r="G928" s="38"/>
      <c r="H928" s="39"/>
      <c r="I928" s="45"/>
      <c r="J928" s="37"/>
      <c r="K928" s="37" t="s">
        <v>457</v>
      </c>
      <c r="L928" s="37" t="s">
        <v>458</v>
      </c>
      <c r="M928" s="37" t="s">
        <v>1786</v>
      </c>
      <c r="N928" s="37" t="s">
        <v>454</v>
      </c>
      <c r="O928" s="37" t="s">
        <v>539</v>
      </c>
      <c r="P928" s="37" t="s">
        <v>736</v>
      </c>
    </row>
    <row r="929" ht="22.5" spans="2:16">
      <c r="B929" s="40"/>
      <c r="C929" s="36"/>
      <c r="D929" s="37"/>
      <c r="E929" s="37"/>
      <c r="F929" s="37"/>
      <c r="G929" s="38"/>
      <c r="H929" s="39"/>
      <c r="I929" s="45"/>
      <c r="J929" s="37"/>
      <c r="K929" s="37" t="s">
        <v>457</v>
      </c>
      <c r="L929" s="37" t="s">
        <v>458</v>
      </c>
      <c r="M929" s="37" t="s">
        <v>1787</v>
      </c>
      <c r="N929" s="37" t="s">
        <v>454</v>
      </c>
      <c r="O929" s="37" t="s">
        <v>567</v>
      </c>
      <c r="P929" s="37" t="s">
        <v>525</v>
      </c>
    </row>
    <row r="930" spans="2:16">
      <c r="B930" s="40"/>
      <c r="C930" s="36"/>
      <c r="D930" s="37"/>
      <c r="E930" s="37"/>
      <c r="F930" s="37"/>
      <c r="G930" s="38"/>
      <c r="H930" s="39"/>
      <c r="I930" s="45"/>
      <c r="J930" s="37"/>
      <c r="K930" s="37" t="s">
        <v>457</v>
      </c>
      <c r="L930" s="37" t="s">
        <v>464</v>
      </c>
      <c r="M930" s="37" t="s">
        <v>1788</v>
      </c>
      <c r="N930" s="37" t="s">
        <v>454</v>
      </c>
      <c r="O930" s="37" t="s">
        <v>455</v>
      </c>
      <c r="P930" s="37" t="s">
        <v>456</v>
      </c>
    </row>
    <row r="931" spans="2:16">
      <c r="B931" s="40"/>
      <c r="C931" s="36"/>
      <c r="D931" s="37"/>
      <c r="E931" s="37"/>
      <c r="F931" s="37"/>
      <c r="G931" s="38"/>
      <c r="H931" s="39"/>
      <c r="I931" s="45"/>
      <c r="J931" s="37"/>
      <c r="K931" s="37" t="s">
        <v>478</v>
      </c>
      <c r="L931" s="37" t="s">
        <v>479</v>
      </c>
      <c r="M931" s="37" t="s">
        <v>494</v>
      </c>
      <c r="N931" s="37" t="s">
        <v>454</v>
      </c>
      <c r="O931" s="37" t="s">
        <v>970</v>
      </c>
      <c r="P931" s="37" t="s">
        <v>496</v>
      </c>
    </row>
    <row r="932" ht="22.5" spans="2:16">
      <c r="B932" s="40"/>
      <c r="C932" s="36"/>
      <c r="D932" s="37"/>
      <c r="E932" s="37"/>
      <c r="F932" s="37"/>
      <c r="G932" s="38"/>
      <c r="H932" s="39"/>
      <c r="I932" s="45"/>
      <c r="J932" s="37"/>
      <c r="K932" s="37" t="s">
        <v>484</v>
      </c>
      <c r="L932" s="37" t="s">
        <v>485</v>
      </c>
      <c r="M932" s="37" t="s">
        <v>532</v>
      </c>
      <c r="N932" s="37" t="s">
        <v>454</v>
      </c>
      <c r="O932" s="37" t="s">
        <v>455</v>
      </c>
      <c r="P932" s="37" t="s">
        <v>456</v>
      </c>
    </row>
    <row r="933" spans="2:16">
      <c r="B933" s="40"/>
      <c r="C933" s="36" t="s">
        <v>414</v>
      </c>
      <c r="D933" s="37" t="s">
        <v>448</v>
      </c>
      <c r="E933" s="37"/>
      <c r="F933" s="37"/>
      <c r="G933" s="38">
        <v>7.5</v>
      </c>
      <c r="H933" s="39" t="s">
        <v>417</v>
      </c>
      <c r="I933" s="45"/>
      <c r="J933" s="37" t="s">
        <v>1789</v>
      </c>
      <c r="K933" s="37" t="s">
        <v>478</v>
      </c>
      <c r="L933" s="37" t="s">
        <v>479</v>
      </c>
      <c r="M933" s="37" t="s">
        <v>578</v>
      </c>
      <c r="N933" s="37" t="s">
        <v>454</v>
      </c>
      <c r="O933" s="37" t="s">
        <v>1790</v>
      </c>
      <c r="P933" s="37" t="s">
        <v>496</v>
      </c>
    </row>
    <row r="934" spans="2:16">
      <c r="B934" s="40"/>
      <c r="C934" s="36"/>
      <c r="D934" s="37"/>
      <c r="E934" s="37"/>
      <c r="F934" s="37"/>
      <c r="G934" s="38"/>
      <c r="H934" s="39"/>
      <c r="I934" s="45"/>
      <c r="J934" s="37"/>
      <c r="K934" s="37" t="s">
        <v>457</v>
      </c>
      <c r="L934" s="37" t="s">
        <v>474</v>
      </c>
      <c r="M934" s="37" t="s">
        <v>1290</v>
      </c>
      <c r="N934" s="37" t="s">
        <v>491</v>
      </c>
      <c r="O934" s="37" t="s">
        <v>1267</v>
      </c>
      <c r="P934" s="37"/>
    </row>
    <row r="935" ht="22.5" spans="2:16">
      <c r="B935" s="40"/>
      <c r="C935" s="36"/>
      <c r="D935" s="37"/>
      <c r="E935" s="37"/>
      <c r="F935" s="37"/>
      <c r="G935" s="38"/>
      <c r="H935" s="39"/>
      <c r="I935" s="45"/>
      <c r="J935" s="37"/>
      <c r="K935" s="37" t="s">
        <v>457</v>
      </c>
      <c r="L935" s="37" t="s">
        <v>458</v>
      </c>
      <c r="M935" s="37" t="s">
        <v>1791</v>
      </c>
      <c r="N935" s="37" t="s">
        <v>454</v>
      </c>
      <c r="O935" s="37" t="s">
        <v>1792</v>
      </c>
      <c r="P935" s="37" t="s">
        <v>1793</v>
      </c>
    </row>
    <row r="936" ht="22.5" spans="2:16">
      <c r="B936" s="40"/>
      <c r="C936" s="36"/>
      <c r="D936" s="37"/>
      <c r="E936" s="37"/>
      <c r="F936" s="37"/>
      <c r="G936" s="38"/>
      <c r="H936" s="39"/>
      <c r="I936" s="45"/>
      <c r="J936" s="37"/>
      <c r="K936" s="37" t="s">
        <v>457</v>
      </c>
      <c r="L936" s="37" t="s">
        <v>458</v>
      </c>
      <c r="M936" s="37" t="s">
        <v>1794</v>
      </c>
      <c r="N936" s="37" t="s">
        <v>454</v>
      </c>
      <c r="O936" s="37" t="s">
        <v>845</v>
      </c>
      <c r="P936" s="37" t="s">
        <v>1793</v>
      </c>
    </row>
    <row r="937" spans="2:16">
      <c r="B937" s="40"/>
      <c r="C937" s="36"/>
      <c r="D937" s="37"/>
      <c r="E937" s="37"/>
      <c r="F937" s="37"/>
      <c r="G937" s="38"/>
      <c r="H937" s="39"/>
      <c r="I937" s="45"/>
      <c r="J937" s="37"/>
      <c r="K937" s="37" t="s">
        <v>457</v>
      </c>
      <c r="L937" s="37" t="s">
        <v>464</v>
      </c>
      <c r="M937" s="37" t="s">
        <v>1444</v>
      </c>
      <c r="N937" s="37" t="s">
        <v>454</v>
      </c>
      <c r="O937" s="37" t="s">
        <v>455</v>
      </c>
      <c r="P937" s="37" t="s">
        <v>456</v>
      </c>
    </row>
    <row r="938" ht="22.5" spans="2:16">
      <c r="B938" s="40"/>
      <c r="C938" s="36"/>
      <c r="D938" s="37"/>
      <c r="E938" s="37"/>
      <c r="F938" s="37"/>
      <c r="G938" s="38"/>
      <c r="H938" s="39"/>
      <c r="I938" s="45"/>
      <c r="J938" s="37"/>
      <c r="K938" s="37" t="s">
        <v>484</v>
      </c>
      <c r="L938" s="37" t="s">
        <v>485</v>
      </c>
      <c r="M938" s="37" t="s">
        <v>1795</v>
      </c>
      <c r="N938" s="37" t="s">
        <v>454</v>
      </c>
      <c r="O938" s="37" t="s">
        <v>455</v>
      </c>
      <c r="P938" s="37" t="s">
        <v>456</v>
      </c>
    </row>
    <row r="939" ht="22.5" spans="2:16">
      <c r="B939" s="40"/>
      <c r="C939" s="36"/>
      <c r="D939" s="37"/>
      <c r="E939" s="37"/>
      <c r="F939" s="37"/>
      <c r="G939" s="38"/>
      <c r="H939" s="39"/>
      <c r="I939" s="45"/>
      <c r="J939" s="37"/>
      <c r="K939" s="37" t="s">
        <v>484</v>
      </c>
      <c r="L939" s="37" t="s">
        <v>485</v>
      </c>
      <c r="M939" s="37" t="s">
        <v>1796</v>
      </c>
      <c r="N939" s="37" t="s">
        <v>454</v>
      </c>
      <c r="O939" s="37" t="s">
        <v>455</v>
      </c>
      <c r="P939" s="37" t="s">
        <v>456</v>
      </c>
    </row>
    <row r="940" ht="22.5" spans="2:16">
      <c r="B940" s="40"/>
      <c r="C940" s="36"/>
      <c r="D940" s="37"/>
      <c r="E940" s="37"/>
      <c r="F940" s="37"/>
      <c r="G940" s="38"/>
      <c r="H940" s="39"/>
      <c r="I940" s="45"/>
      <c r="J940" s="37"/>
      <c r="K940" s="37" t="s">
        <v>451</v>
      </c>
      <c r="L940" s="37" t="s">
        <v>452</v>
      </c>
      <c r="M940" s="37" t="s">
        <v>1797</v>
      </c>
      <c r="N940" s="37" t="s">
        <v>491</v>
      </c>
      <c r="O940" s="37" t="s">
        <v>492</v>
      </c>
      <c r="P940" s="37"/>
    </row>
    <row r="941" ht="22.5" spans="2:16">
      <c r="B941" s="40"/>
      <c r="C941" s="36"/>
      <c r="D941" s="37"/>
      <c r="E941" s="37"/>
      <c r="F941" s="37"/>
      <c r="G941" s="38"/>
      <c r="H941" s="39"/>
      <c r="I941" s="45"/>
      <c r="J941" s="37"/>
      <c r="K941" s="37" t="s">
        <v>451</v>
      </c>
      <c r="L941" s="37" t="s">
        <v>452</v>
      </c>
      <c r="M941" s="37" t="s">
        <v>1798</v>
      </c>
      <c r="N941" s="37" t="s">
        <v>491</v>
      </c>
      <c r="O941" s="37" t="s">
        <v>492</v>
      </c>
      <c r="P941" s="37"/>
    </row>
    <row r="942" ht="22.5" spans="2:16">
      <c r="B942" s="40"/>
      <c r="C942" s="36" t="s">
        <v>1799</v>
      </c>
      <c r="D942" s="37" t="s">
        <v>448</v>
      </c>
      <c r="E942" s="37"/>
      <c r="F942" s="37"/>
      <c r="G942" s="38">
        <v>3</v>
      </c>
      <c r="H942" s="39" t="s">
        <v>362</v>
      </c>
      <c r="I942" s="45"/>
      <c r="J942" s="37" t="s">
        <v>1800</v>
      </c>
      <c r="K942" s="37" t="s">
        <v>457</v>
      </c>
      <c r="L942" s="37" t="s">
        <v>474</v>
      </c>
      <c r="M942" s="37" t="s">
        <v>1205</v>
      </c>
      <c r="N942" s="37" t="s">
        <v>491</v>
      </c>
      <c r="O942" s="37" t="s">
        <v>1801</v>
      </c>
      <c r="P942" s="37" t="s">
        <v>456</v>
      </c>
    </row>
    <row r="943" spans="2:16">
      <c r="B943" s="40"/>
      <c r="C943" s="36"/>
      <c r="D943" s="37"/>
      <c r="E943" s="37"/>
      <c r="F943" s="37"/>
      <c r="G943" s="38"/>
      <c r="H943" s="39"/>
      <c r="I943" s="45"/>
      <c r="J943" s="37"/>
      <c r="K943" s="37" t="s">
        <v>457</v>
      </c>
      <c r="L943" s="37" t="s">
        <v>464</v>
      </c>
      <c r="M943" s="37" t="s">
        <v>1215</v>
      </c>
      <c r="N943" s="37" t="s">
        <v>472</v>
      </c>
      <c r="O943" s="37" t="s">
        <v>640</v>
      </c>
      <c r="P943" s="37" t="s">
        <v>456</v>
      </c>
    </row>
    <row r="944" spans="2:16">
      <c r="B944" s="40"/>
      <c r="C944" s="36"/>
      <c r="D944" s="37"/>
      <c r="E944" s="37"/>
      <c r="F944" s="37"/>
      <c r="G944" s="38"/>
      <c r="H944" s="39"/>
      <c r="I944" s="45"/>
      <c r="J944" s="37"/>
      <c r="K944" s="37" t="s">
        <v>457</v>
      </c>
      <c r="L944" s="37" t="s">
        <v>464</v>
      </c>
      <c r="M944" s="37" t="s">
        <v>1802</v>
      </c>
      <c r="N944" s="37" t="s">
        <v>472</v>
      </c>
      <c r="O944" s="37" t="s">
        <v>640</v>
      </c>
      <c r="P944" s="37" t="s">
        <v>456</v>
      </c>
    </row>
    <row r="945" spans="2:16">
      <c r="B945" s="40"/>
      <c r="C945" s="36"/>
      <c r="D945" s="37"/>
      <c r="E945" s="37"/>
      <c r="F945" s="37"/>
      <c r="G945" s="38"/>
      <c r="H945" s="39"/>
      <c r="I945" s="45"/>
      <c r="J945" s="37"/>
      <c r="K945" s="37" t="s">
        <v>457</v>
      </c>
      <c r="L945" s="37" t="s">
        <v>458</v>
      </c>
      <c r="M945" s="37" t="s">
        <v>1636</v>
      </c>
      <c r="N945" s="37" t="s">
        <v>472</v>
      </c>
      <c r="O945" s="37" t="s">
        <v>539</v>
      </c>
      <c r="P945" s="37" t="s">
        <v>705</v>
      </c>
    </row>
    <row r="946" ht="22.5" spans="2:16">
      <c r="B946" s="40"/>
      <c r="C946" s="36"/>
      <c r="D946" s="37"/>
      <c r="E946" s="37"/>
      <c r="F946" s="37"/>
      <c r="G946" s="38"/>
      <c r="H946" s="39"/>
      <c r="I946" s="45"/>
      <c r="J946" s="37"/>
      <c r="K946" s="37" t="s">
        <v>484</v>
      </c>
      <c r="L946" s="37" t="s">
        <v>485</v>
      </c>
      <c r="M946" s="37" t="s">
        <v>1803</v>
      </c>
      <c r="N946" s="37" t="s">
        <v>472</v>
      </c>
      <c r="O946" s="37" t="s">
        <v>473</v>
      </c>
      <c r="P946" s="37" t="s">
        <v>456</v>
      </c>
    </row>
    <row r="947" spans="2:16">
      <c r="B947" s="40"/>
      <c r="C947" s="36"/>
      <c r="D947" s="37"/>
      <c r="E947" s="37"/>
      <c r="F947" s="37"/>
      <c r="G947" s="38"/>
      <c r="H947" s="39"/>
      <c r="I947" s="45"/>
      <c r="J947" s="37"/>
      <c r="K947" s="37" t="s">
        <v>478</v>
      </c>
      <c r="L947" s="37" t="s">
        <v>479</v>
      </c>
      <c r="M947" s="37" t="s">
        <v>494</v>
      </c>
      <c r="N947" s="37" t="s">
        <v>460</v>
      </c>
      <c r="O947" s="37" t="s">
        <v>980</v>
      </c>
      <c r="P947" s="37" t="s">
        <v>482</v>
      </c>
    </row>
    <row r="948" spans="2:16">
      <c r="B948" s="40"/>
      <c r="C948" s="36"/>
      <c r="D948" s="37"/>
      <c r="E948" s="37"/>
      <c r="F948" s="37"/>
      <c r="G948" s="38"/>
      <c r="H948" s="39"/>
      <c r="I948" s="45"/>
      <c r="J948" s="37"/>
      <c r="K948" s="37" t="s">
        <v>451</v>
      </c>
      <c r="L948" s="37" t="s">
        <v>452</v>
      </c>
      <c r="M948" s="37" t="s">
        <v>1804</v>
      </c>
      <c r="N948" s="37" t="s">
        <v>491</v>
      </c>
      <c r="O948" s="37" t="s">
        <v>492</v>
      </c>
      <c r="P948" s="37" t="s">
        <v>456</v>
      </c>
    </row>
    <row r="949" ht="22.5" spans="2:16">
      <c r="B949" s="40"/>
      <c r="C949" s="36" t="s">
        <v>1805</v>
      </c>
      <c r="D949" s="37" t="s">
        <v>448</v>
      </c>
      <c r="E949" s="37"/>
      <c r="F949" s="37"/>
      <c r="G949" s="38">
        <v>5</v>
      </c>
      <c r="H949" s="39" t="s">
        <v>1806</v>
      </c>
      <c r="I949" s="45"/>
      <c r="J949" s="37" t="s">
        <v>1807</v>
      </c>
      <c r="K949" s="37" t="s">
        <v>457</v>
      </c>
      <c r="L949" s="37" t="s">
        <v>474</v>
      </c>
      <c r="M949" s="37" t="s">
        <v>1808</v>
      </c>
      <c r="N949" s="37" t="s">
        <v>491</v>
      </c>
      <c r="O949" s="37" t="s">
        <v>1801</v>
      </c>
      <c r="P949" s="37"/>
    </row>
    <row r="950" spans="2:16">
      <c r="B950" s="40"/>
      <c r="C950" s="36"/>
      <c r="D950" s="37"/>
      <c r="E950" s="37"/>
      <c r="F950" s="37"/>
      <c r="G950" s="38"/>
      <c r="H950" s="39"/>
      <c r="I950" s="45"/>
      <c r="J950" s="37"/>
      <c r="K950" s="37" t="s">
        <v>457</v>
      </c>
      <c r="L950" s="37" t="s">
        <v>464</v>
      </c>
      <c r="M950" s="37" t="s">
        <v>1809</v>
      </c>
      <c r="N950" s="37" t="s">
        <v>472</v>
      </c>
      <c r="O950" s="37" t="s">
        <v>455</v>
      </c>
      <c r="P950" s="37" t="s">
        <v>456</v>
      </c>
    </row>
    <row r="951" spans="2:16">
      <c r="B951" s="40"/>
      <c r="C951" s="36"/>
      <c r="D951" s="37"/>
      <c r="E951" s="37"/>
      <c r="F951" s="37"/>
      <c r="G951" s="38"/>
      <c r="H951" s="39"/>
      <c r="I951" s="45"/>
      <c r="J951" s="37"/>
      <c r="K951" s="37" t="s">
        <v>457</v>
      </c>
      <c r="L951" s="37" t="s">
        <v>464</v>
      </c>
      <c r="M951" s="37" t="s">
        <v>1810</v>
      </c>
      <c r="N951" s="37" t="s">
        <v>472</v>
      </c>
      <c r="O951" s="37" t="s">
        <v>455</v>
      </c>
      <c r="P951" s="37" t="s">
        <v>456</v>
      </c>
    </row>
    <row r="952" spans="2:16">
      <c r="B952" s="40"/>
      <c r="C952" s="36"/>
      <c r="D952" s="37"/>
      <c r="E952" s="37"/>
      <c r="F952" s="37"/>
      <c r="G952" s="38"/>
      <c r="H952" s="39"/>
      <c r="I952" s="45"/>
      <c r="J952" s="37"/>
      <c r="K952" s="37" t="s">
        <v>457</v>
      </c>
      <c r="L952" s="37" t="s">
        <v>464</v>
      </c>
      <c r="M952" s="37" t="s">
        <v>1811</v>
      </c>
      <c r="N952" s="37" t="s">
        <v>472</v>
      </c>
      <c r="O952" s="37" t="s">
        <v>455</v>
      </c>
      <c r="P952" s="37" t="s">
        <v>456</v>
      </c>
    </row>
    <row r="953" spans="2:16">
      <c r="B953" s="40"/>
      <c r="C953" s="36"/>
      <c r="D953" s="37"/>
      <c r="E953" s="37"/>
      <c r="F953" s="37"/>
      <c r="G953" s="38"/>
      <c r="H953" s="39"/>
      <c r="I953" s="45"/>
      <c r="J953" s="37"/>
      <c r="K953" s="37" t="s">
        <v>457</v>
      </c>
      <c r="L953" s="37" t="s">
        <v>458</v>
      </c>
      <c r="M953" s="37" t="s">
        <v>1812</v>
      </c>
      <c r="N953" s="37" t="s">
        <v>472</v>
      </c>
      <c r="O953" s="37" t="s">
        <v>498</v>
      </c>
      <c r="P953" s="37" t="s">
        <v>499</v>
      </c>
    </row>
    <row r="954" spans="2:16">
      <c r="B954" s="40"/>
      <c r="C954" s="36"/>
      <c r="D954" s="37"/>
      <c r="E954" s="37"/>
      <c r="F954" s="37"/>
      <c r="G954" s="38"/>
      <c r="H954" s="39"/>
      <c r="I954" s="45"/>
      <c r="J954" s="37"/>
      <c r="K954" s="37" t="s">
        <v>457</v>
      </c>
      <c r="L954" s="37" t="s">
        <v>458</v>
      </c>
      <c r="M954" s="37" t="s">
        <v>1813</v>
      </c>
      <c r="N954" s="37" t="s">
        <v>472</v>
      </c>
      <c r="O954" s="37" t="s">
        <v>814</v>
      </c>
      <c r="P954" s="37" t="s">
        <v>462</v>
      </c>
    </row>
    <row r="955" spans="2:16">
      <c r="B955" s="40"/>
      <c r="C955" s="36"/>
      <c r="D955" s="37"/>
      <c r="E955" s="37"/>
      <c r="F955" s="37"/>
      <c r="G955" s="38"/>
      <c r="H955" s="39"/>
      <c r="I955" s="45"/>
      <c r="J955" s="37"/>
      <c r="K955" s="37" t="s">
        <v>457</v>
      </c>
      <c r="L955" s="37" t="s">
        <v>458</v>
      </c>
      <c r="M955" s="37" t="s">
        <v>1814</v>
      </c>
      <c r="N955" s="37" t="s">
        <v>472</v>
      </c>
      <c r="O955" s="37" t="s">
        <v>814</v>
      </c>
      <c r="P955" s="37" t="s">
        <v>1334</v>
      </c>
    </row>
    <row r="956" ht="22.5" spans="2:16">
      <c r="B956" s="40"/>
      <c r="C956" s="36"/>
      <c r="D956" s="37"/>
      <c r="E956" s="37"/>
      <c r="F956" s="37"/>
      <c r="G956" s="38"/>
      <c r="H956" s="39"/>
      <c r="I956" s="45"/>
      <c r="J956" s="37"/>
      <c r="K956" s="37" t="s">
        <v>484</v>
      </c>
      <c r="L956" s="37" t="s">
        <v>485</v>
      </c>
      <c r="M956" s="37" t="s">
        <v>1803</v>
      </c>
      <c r="N956" s="37" t="s">
        <v>472</v>
      </c>
      <c r="O956" s="37" t="s">
        <v>473</v>
      </c>
      <c r="P956" s="37" t="s">
        <v>456</v>
      </c>
    </row>
    <row r="957" spans="2:16">
      <c r="B957" s="40"/>
      <c r="C957" s="36"/>
      <c r="D957" s="37"/>
      <c r="E957" s="37"/>
      <c r="F957" s="37"/>
      <c r="G957" s="38"/>
      <c r="H957" s="39"/>
      <c r="I957" s="45"/>
      <c r="J957" s="37"/>
      <c r="K957" s="37" t="s">
        <v>451</v>
      </c>
      <c r="L957" s="37" t="s">
        <v>452</v>
      </c>
      <c r="M957" s="37" t="s">
        <v>1287</v>
      </c>
      <c r="N957" s="37" t="s">
        <v>491</v>
      </c>
      <c r="O957" s="37" t="s">
        <v>492</v>
      </c>
      <c r="P957" s="37"/>
    </row>
    <row r="958" spans="2:16">
      <c r="B958" s="40"/>
      <c r="C958" s="36"/>
      <c r="D958" s="37"/>
      <c r="E958" s="37"/>
      <c r="F958" s="37"/>
      <c r="G958" s="38"/>
      <c r="H958" s="39"/>
      <c r="I958" s="45"/>
      <c r="J958" s="37"/>
      <c r="K958" s="37" t="s">
        <v>478</v>
      </c>
      <c r="L958" s="37" t="s">
        <v>479</v>
      </c>
      <c r="M958" s="37" t="s">
        <v>494</v>
      </c>
      <c r="N958" s="37" t="s">
        <v>460</v>
      </c>
      <c r="O958" s="37" t="s">
        <v>461</v>
      </c>
      <c r="P958" s="37" t="s">
        <v>496</v>
      </c>
    </row>
    <row r="959" spans="2:16">
      <c r="B959" s="40"/>
      <c r="C959" s="36" t="s">
        <v>418</v>
      </c>
      <c r="D959" s="37" t="s">
        <v>448</v>
      </c>
      <c r="E959" s="37"/>
      <c r="F959" s="37"/>
      <c r="G959" s="38">
        <v>400</v>
      </c>
      <c r="H959" s="39" t="s">
        <v>419</v>
      </c>
      <c r="I959" s="45"/>
      <c r="J959" s="37" t="s">
        <v>1815</v>
      </c>
      <c r="K959" s="37" t="s">
        <v>478</v>
      </c>
      <c r="L959" s="37" t="s">
        <v>479</v>
      </c>
      <c r="M959" s="37" t="s">
        <v>494</v>
      </c>
      <c r="N959" s="37" t="s">
        <v>454</v>
      </c>
      <c r="O959" s="37" t="s">
        <v>1816</v>
      </c>
      <c r="P959" s="37" t="s">
        <v>496</v>
      </c>
    </row>
    <row r="960" ht="22.5" spans="2:16">
      <c r="B960" s="40"/>
      <c r="C960" s="36"/>
      <c r="D960" s="37"/>
      <c r="E960" s="37"/>
      <c r="F960" s="37"/>
      <c r="G960" s="38"/>
      <c r="H960" s="39"/>
      <c r="I960" s="45"/>
      <c r="J960" s="37"/>
      <c r="K960" s="37" t="s">
        <v>484</v>
      </c>
      <c r="L960" s="37" t="s">
        <v>485</v>
      </c>
      <c r="M960" s="37" t="s">
        <v>695</v>
      </c>
      <c r="N960" s="37" t="s">
        <v>472</v>
      </c>
      <c r="O960" s="37" t="s">
        <v>473</v>
      </c>
      <c r="P960" s="37" t="s">
        <v>456</v>
      </c>
    </row>
    <row r="961" spans="2:16">
      <c r="B961" s="40"/>
      <c r="C961" s="36"/>
      <c r="D961" s="37"/>
      <c r="E961" s="37"/>
      <c r="F961" s="37"/>
      <c r="G961" s="38"/>
      <c r="H961" s="39"/>
      <c r="I961" s="45"/>
      <c r="J961" s="37"/>
      <c r="K961" s="37" t="s">
        <v>457</v>
      </c>
      <c r="L961" s="37" t="s">
        <v>474</v>
      </c>
      <c r="M961" s="37" t="s">
        <v>690</v>
      </c>
      <c r="N961" s="37" t="s">
        <v>491</v>
      </c>
      <c r="O961" s="37" t="s">
        <v>1817</v>
      </c>
      <c r="P961" s="37"/>
    </row>
    <row r="962" spans="2:16">
      <c r="B962" s="40"/>
      <c r="C962" s="36"/>
      <c r="D962" s="37"/>
      <c r="E962" s="37"/>
      <c r="F962" s="37"/>
      <c r="G962" s="38"/>
      <c r="H962" s="39"/>
      <c r="I962" s="45"/>
      <c r="J962" s="37"/>
      <c r="K962" s="37" t="s">
        <v>457</v>
      </c>
      <c r="L962" s="37" t="s">
        <v>458</v>
      </c>
      <c r="M962" s="37" t="s">
        <v>1539</v>
      </c>
      <c r="N962" s="37" t="s">
        <v>454</v>
      </c>
      <c r="O962" s="37" t="s">
        <v>539</v>
      </c>
      <c r="P962" s="37" t="s">
        <v>736</v>
      </c>
    </row>
    <row r="963" ht="22.5" spans="2:16">
      <c r="B963" s="40"/>
      <c r="C963" s="36"/>
      <c r="D963" s="37"/>
      <c r="E963" s="37"/>
      <c r="F963" s="37"/>
      <c r="G963" s="38"/>
      <c r="H963" s="39"/>
      <c r="I963" s="45"/>
      <c r="J963" s="37"/>
      <c r="K963" s="37" t="s">
        <v>457</v>
      </c>
      <c r="L963" s="37" t="s">
        <v>464</v>
      </c>
      <c r="M963" s="37" t="s">
        <v>1818</v>
      </c>
      <c r="N963" s="37" t="s">
        <v>454</v>
      </c>
      <c r="O963" s="37" t="s">
        <v>455</v>
      </c>
      <c r="P963" s="37" t="s">
        <v>456</v>
      </c>
    </row>
    <row r="964" ht="22.5" spans="2:16">
      <c r="B964" s="40"/>
      <c r="C964" s="36"/>
      <c r="D964" s="37"/>
      <c r="E964" s="37"/>
      <c r="F964" s="37"/>
      <c r="G964" s="38"/>
      <c r="H964" s="39"/>
      <c r="I964" s="45"/>
      <c r="J964" s="37"/>
      <c r="K964" s="37" t="s">
        <v>451</v>
      </c>
      <c r="L964" s="37" t="s">
        <v>452</v>
      </c>
      <c r="M964" s="37" t="s">
        <v>694</v>
      </c>
      <c r="N964" s="37" t="s">
        <v>491</v>
      </c>
      <c r="O964" s="37" t="s">
        <v>562</v>
      </c>
      <c r="P964" s="37"/>
    </row>
    <row r="965" ht="22.5" spans="2:16">
      <c r="B965" s="40"/>
      <c r="C965" s="36" t="s">
        <v>420</v>
      </c>
      <c r="D965" s="37" t="s">
        <v>448</v>
      </c>
      <c r="E965" s="37"/>
      <c r="F965" s="37"/>
      <c r="G965" s="38">
        <v>20</v>
      </c>
      <c r="H965" s="39" t="s">
        <v>358</v>
      </c>
      <c r="I965" s="45"/>
      <c r="J965" s="37" t="s">
        <v>1819</v>
      </c>
      <c r="K965" s="37" t="s">
        <v>451</v>
      </c>
      <c r="L965" s="37" t="s">
        <v>452</v>
      </c>
      <c r="M965" s="37" t="s">
        <v>1820</v>
      </c>
      <c r="N965" s="37" t="s">
        <v>491</v>
      </c>
      <c r="O965" s="37" t="s">
        <v>492</v>
      </c>
      <c r="P965" s="37"/>
    </row>
    <row r="966" spans="2:16">
      <c r="B966" s="40"/>
      <c r="C966" s="36"/>
      <c r="D966" s="37"/>
      <c r="E966" s="37"/>
      <c r="F966" s="37"/>
      <c r="G966" s="38"/>
      <c r="H966" s="39"/>
      <c r="I966" s="45"/>
      <c r="J966" s="37"/>
      <c r="K966" s="37" t="s">
        <v>478</v>
      </c>
      <c r="L966" s="37" t="s">
        <v>479</v>
      </c>
      <c r="M966" s="37" t="s">
        <v>494</v>
      </c>
      <c r="N966" s="37" t="s">
        <v>454</v>
      </c>
      <c r="O966" s="37" t="s">
        <v>1821</v>
      </c>
      <c r="P966" s="37" t="s">
        <v>482</v>
      </c>
    </row>
    <row r="967" spans="2:16">
      <c r="B967" s="40"/>
      <c r="C967" s="36"/>
      <c r="D967" s="37"/>
      <c r="E967" s="37"/>
      <c r="F967" s="37"/>
      <c r="G967" s="38"/>
      <c r="H967" s="39"/>
      <c r="I967" s="45"/>
      <c r="J967" s="37"/>
      <c r="K967" s="37" t="s">
        <v>457</v>
      </c>
      <c r="L967" s="37" t="s">
        <v>464</v>
      </c>
      <c r="M967" s="37" t="s">
        <v>1560</v>
      </c>
      <c r="N967" s="37" t="s">
        <v>454</v>
      </c>
      <c r="O967" s="37" t="s">
        <v>455</v>
      </c>
      <c r="P967" s="37" t="s">
        <v>456</v>
      </c>
    </row>
    <row r="968" spans="2:16">
      <c r="B968" s="40"/>
      <c r="C968" s="36"/>
      <c r="D968" s="37"/>
      <c r="E968" s="37"/>
      <c r="F968" s="37"/>
      <c r="G968" s="38"/>
      <c r="H968" s="39"/>
      <c r="I968" s="45"/>
      <c r="J968" s="37"/>
      <c r="K968" s="37" t="s">
        <v>457</v>
      </c>
      <c r="L968" s="37" t="s">
        <v>474</v>
      </c>
      <c r="M968" s="37" t="s">
        <v>1822</v>
      </c>
      <c r="N968" s="37" t="s">
        <v>491</v>
      </c>
      <c r="O968" s="37" t="s">
        <v>1549</v>
      </c>
      <c r="P968" s="37"/>
    </row>
    <row r="969" spans="2:16">
      <c r="B969" s="40"/>
      <c r="C969" s="36"/>
      <c r="D969" s="37"/>
      <c r="E969" s="37"/>
      <c r="F969" s="37"/>
      <c r="G969" s="38"/>
      <c r="H969" s="39"/>
      <c r="I969" s="45"/>
      <c r="J969" s="37"/>
      <c r="K969" s="37" t="s">
        <v>457</v>
      </c>
      <c r="L969" s="37" t="s">
        <v>474</v>
      </c>
      <c r="M969" s="37" t="s">
        <v>1562</v>
      </c>
      <c r="N969" s="37" t="s">
        <v>491</v>
      </c>
      <c r="O969" s="37" t="s">
        <v>1823</v>
      </c>
      <c r="P969" s="37"/>
    </row>
    <row r="970" spans="2:16">
      <c r="B970" s="40"/>
      <c r="C970" s="36"/>
      <c r="D970" s="37"/>
      <c r="E970" s="37"/>
      <c r="F970" s="37"/>
      <c r="G970" s="38"/>
      <c r="H970" s="39"/>
      <c r="I970" s="45"/>
      <c r="J970" s="37"/>
      <c r="K970" s="37" t="s">
        <v>457</v>
      </c>
      <c r="L970" s="37" t="s">
        <v>458</v>
      </c>
      <c r="M970" s="37" t="s">
        <v>1552</v>
      </c>
      <c r="N970" s="37" t="s">
        <v>454</v>
      </c>
      <c r="O970" s="37" t="s">
        <v>567</v>
      </c>
      <c r="P970" s="37" t="s">
        <v>525</v>
      </c>
    </row>
    <row r="971" ht="22.5" spans="2:16">
      <c r="B971" s="40"/>
      <c r="C971" s="36"/>
      <c r="D971" s="37"/>
      <c r="E971" s="37"/>
      <c r="F971" s="37"/>
      <c r="G971" s="38"/>
      <c r="H971" s="39"/>
      <c r="I971" s="45"/>
      <c r="J971" s="37"/>
      <c r="K971" s="37" t="s">
        <v>484</v>
      </c>
      <c r="L971" s="37" t="s">
        <v>485</v>
      </c>
      <c r="M971" s="37" t="s">
        <v>1564</v>
      </c>
      <c r="N971" s="37" t="s">
        <v>472</v>
      </c>
      <c r="O971" s="37" t="s">
        <v>503</v>
      </c>
      <c r="P971" s="37" t="s">
        <v>456</v>
      </c>
    </row>
    <row r="972" spans="2:16">
      <c r="B972" s="40"/>
      <c r="C972" s="36" t="s">
        <v>1824</v>
      </c>
      <c r="D972" s="37" t="s">
        <v>448</v>
      </c>
      <c r="E972" s="37"/>
      <c r="F972" s="37"/>
      <c r="G972" s="38">
        <v>90</v>
      </c>
      <c r="H972" s="39" t="s">
        <v>1825</v>
      </c>
      <c r="I972" s="45"/>
      <c r="J972" s="37" t="s">
        <v>1826</v>
      </c>
      <c r="K972" s="37" t="s">
        <v>457</v>
      </c>
      <c r="L972" s="37" t="s">
        <v>458</v>
      </c>
      <c r="M972" s="37" t="s">
        <v>1827</v>
      </c>
      <c r="N972" s="37" t="s">
        <v>472</v>
      </c>
      <c r="O972" s="37" t="s">
        <v>845</v>
      </c>
      <c r="P972" s="37" t="s">
        <v>525</v>
      </c>
    </row>
    <row r="973" spans="2:16">
      <c r="B973" s="40"/>
      <c r="C973" s="36"/>
      <c r="D973" s="37"/>
      <c r="E973" s="37"/>
      <c r="F973" s="37"/>
      <c r="G973" s="38"/>
      <c r="H973" s="39"/>
      <c r="I973" s="45"/>
      <c r="J973" s="37"/>
      <c r="K973" s="37" t="s">
        <v>457</v>
      </c>
      <c r="L973" s="37" t="s">
        <v>464</v>
      </c>
      <c r="M973" s="37" t="s">
        <v>1487</v>
      </c>
      <c r="N973" s="37" t="s">
        <v>454</v>
      </c>
      <c r="O973" s="37" t="s">
        <v>455</v>
      </c>
      <c r="P973" s="37" t="s">
        <v>456</v>
      </c>
    </row>
    <row r="974" spans="2:16">
      <c r="B974" s="40"/>
      <c r="C974" s="36"/>
      <c r="D974" s="37"/>
      <c r="E974" s="37"/>
      <c r="F974" s="37"/>
      <c r="G974" s="38"/>
      <c r="H974" s="39"/>
      <c r="I974" s="45"/>
      <c r="J974" s="37"/>
      <c r="K974" s="37" t="s">
        <v>457</v>
      </c>
      <c r="L974" s="37" t="s">
        <v>474</v>
      </c>
      <c r="M974" s="37" t="s">
        <v>1828</v>
      </c>
      <c r="N974" s="37" t="s">
        <v>491</v>
      </c>
      <c r="O974" s="37" t="s">
        <v>1829</v>
      </c>
      <c r="P974" s="37"/>
    </row>
    <row r="975" ht="22.5" spans="2:16">
      <c r="B975" s="40"/>
      <c r="C975" s="36"/>
      <c r="D975" s="37"/>
      <c r="E975" s="37"/>
      <c r="F975" s="37"/>
      <c r="G975" s="38"/>
      <c r="H975" s="39"/>
      <c r="I975" s="45"/>
      <c r="J975" s="37"/>
      <c r="K975" s="37" t="s">
        <v>484</v>
      </c>
      <c r="L975" s="37" t="s">
        <v>485</v>
      </c>
      <c r="M975" s="37" t="s">
        <v>485</v>
      </c>
      <c r="N975" s="37" t="s">
        <v>472</v>
      </c>
      <c r="O975" s="37" t="s">
        <v>503</v>
      </c>
      <c r="P975" s="37" t="s">
        <v>456</v>
      </c>
    </row>
    <row r="976" spans="2:16">
      <c r="B976" s="40"/>
      <c r="C976" s="36"/>
      <c r="D976" s="37"/>
      <c r="E976" s="37"/>
      <c r="F976" s="37"/>
      <c r="G976" s="38"/>
      <c r="H976" s="39"/>
      <c r="I976" s="45"/>
      <c r="J976" s="37"/>
      <c r="K976" s="37" t="s">
        <v>478</v>
      </c>
      <c r="L976" s="37" t="s">
        <v>479</v>
      </c>
      <c r="M976" s="37" t="s">
        <v>494</v>
      </c>
      <c r="N976" s="37" t="s">
        <v>454</v>
      </c>
      <c r="O976" s="37" t="s">
        <v>503</v>
      </c>
      <c r="P976" s="37" t="s">
        <v>531</v>
      </c>
    </row>
    <row r="977" ht="22.5" spans="2:16">
      <c r="B977" s="40"/>
      <c r="C977" s="36"/>
      <c r="D977" s="37"/>
      <c r="E977" s="37"/>
      <c r="F977" s="37"/>
      <c r="G977" s="38"/>
      <c r="H977" s="39"/>
      <c r="I977" s="45"/>
      <c r="J977" s="37"/>
      <c r="K977" s="37" t="s">
        <v>451</v>
      </c>
      <c r="L977" s="37" t="s">
        <v>452</v>
      </c>
      <c r="M977" s="37" t="s">
        <v>490</v>
      </c>
      <c r="N977" s="37" t="s">
        <v>491</v>
      </c>
      <c r="O977" s="37" t="s">
        <v>492</v>
      </c>
      <c r="P977" s="37"/>
    </row>
    <row r="978" ht="22.5" spans="2:16">
      <c r="B978" s="40"/>
      <c r="C978" s="36" t="s">
        <v>1830</v>
      </c>
      <c r="D978" s="37" t="s">
        <v>448</v>
      </c>
      <c r="E978" s="37"/>
      <c r="F978" s="37"/>
      <c r="G978" s="38">
        <v>30</v>
      </c>
      <c r="H978" s="39" t="s">
        <v>428</v>
      </c>
      <c r="I978" s="45"/>
      <c r="J978" s="37" t="s">
        <v>1831</v>
      </c>
      <c r="K978" s="37" t="s">
        <v>451</v>
      </c>
      <c r="L978" s="37" t="s">
        <v>452</v>
      </c>
      <c r="M978" s="37" t="s">
        <v>490</v>
      </c>
      <c r="N978" s="37" t="s">
        <v>491</v>
      </c>
      <c r="O978" s="37" t="s">
        <v>492</v>
      </c>
      <c r="P978" s="37"/>
    </row>
    <row r="979" spans="2:16">
      <c r="B979" s="40"/>
      <c r="C979" s="36"/>
      <c r="D979" s="37"/>
      <c r="E979" s="37"/>
      <c r="F979" s="37"/>
      <c r="G979" s="38"/>
      <c r="H979" s="39"/>
      <c r="I979" s="45"/>
      <c r="J979" s="37"/>
      <c r="K979" s="37" t="s">
        <v>478</v>
      </c>
      <c r="L979" s="37" t="s">
        <v>479</v>
      </c>
      <c r="M979" s="37" t="s">
        <v>494</v>
      </c>
      <c r="N979" s="37" t="s">
        <v>454</v>
      </c>
      <c r="O979" s="37" t="s">
        <v>1325</v>
      </c>
      <c r="P979" s="37" t="s">
        <v>531</v>
      </c>
    </row>
    <row r="980" spans="2:16">
      <c r="B980" s="40"/>
      <c r="C980" s="36"/>
      <c r="D980" s="37"/>
      <c r="E980" s="37"/>
      <c r="F980" s="37"/>
      <c r="G980" s="38"/>
      <c r="H980" s="39"/>
      <c r="I980" s="45"/>
      <c r="J980" s="37"/>
      <c r="K980" s="37" t="s">
        <v>457</v>
      </c>
      <c r="L980" s="37" t="s">
        <v>458</v>
      </c>
      <c r="M980" s="37" t="s">
        <v>1832</v>
      </c>
      <c r="N980" s="37" t="s">
        <v>472</v>
      </c>
      <c r="O980" s="37" t="s">
        <v>608</v>
      </c>
      <c r="P980" s="37" t="s">
        <v>462</v>
      </c>
    </row>
    <row r="981" spans="2:16">
      <c r="B981" s="40"/>
      <c r="C981" s="36"/>
      <c r="D981" s="37"/>
      <c r="E981" s="37"/>
      <c r="F981" s="37"/>
      <c r="G981" s="38"/>
      <c r="H981" s="39"/>
      <c r="I981" s="45"/>
      <c r="J981" s="37"/>
      <c r="K981" s="37" t="s">
        <v>457</v>
      </c>
      <c r="L981" s="37" t="s">
        <v>464</v>
      </c>
      <c r="M981" s="37" t="s">
        <v>1487</v>
      </c>
      <c r="N981" s="37" t="s">
        <v>454</v>
      </c>
      <c r="O981" s="37" t="s">
        <v>455</v>
      </c>
      <c r="P981" s="37" t="s">
        <v>456</v>
      </c>
    </row>
    <row r="982" spans="2:16">
      <c r="B982" s="40"/>
      <c r="C982" s="36"/>
      <c r="D982" s="37"/>
      <c r="E982" s="37"/>
      <c r="F982" s="37"/>
      <c r="G982" s="38"/>
      <c r="H982" s="39"/>
      <c r="I982" s="45"/>
      <c r="J982" s="37"/>
      <c r="K982" s="37" t="s">
        <v>457</v>
      </c>
      <c r="L982" s="37" t="s">
        <v>474</v>
      </c>
      <c r="M982" s="37" t="s">
        <v>1828</v>
      </c>
      <c r="N982" s="37" t="s">
        <v>491</v>
      </c>
      <c r="O982" s="37" t="s">
        <v>1829</v>
      </c>
      <c r="P982" s="37"/>
    </row>
    <row r="983" ht="22.5" spans="2:16">
      <c r="B983" s="40"/>
      <c r="C983" s="36"/>
      <c r="D983" s="37"/>
      <c r="E983" s="37"/>
      <c r="F983" s="37"/>
      <c r="G983" s="38"/>
      <c r="H983" s="39"/>
      <c r="I983" s="45"/>
      <c r="J983" s="37"/>
      <c r="K983" s="37" t="s">
        <v>484</v>
      </c>
      <c r="L983" s="37" t="s">
        <v>485</v>
      </c>
      <c r="M983" s="37" t="s">
        <v>485</v>
      </c>
      <c r="N983" s="37" t="s">
        <v>472</v>
      </c>
      <c r="O983" s="37" t="s">
        <v>503</v>
      </c>
      <c r="P983" s="37" t="s">
        <v>456</v>
      </c>
    </row>
    <row r="984" spans="2:16">
      <c r="B984" s="40"/>
      <c r="C984" s="36" t="s">
        <v>421</v>
      </c>
      <c r="D984" s="37" t="s">
        <v>448</v>
      </c>
      <c r="E984" s="37"/>
      <c r="F984" s="37"/>
      <c r="G984" s="38">
        <v>8</v>
      </c>
      <c r="H984" s="39" t="s">
        <v>423</v>
      </c>
      <c r="I984" s="45"/>
      <c r="J984" s="37" t="s">
        <v>1833</v>
      </c>
      <c r="K984" s="37" t="s">
        <v>457</v>
      </c>
      <c r="L984" s="37" t="s">
        <v>458</v>
      </c>
      <c r="M984" s="37" t="s">
        <v>1834</v>
      </c>
      <c r="N984" s="37" t="s">
        <v>454</v>
      </c>
      <c r="O984" s="37" t="s">
        <v>539</v>
      </c>
      <c r="P984" s="37" t="s">
        <v>525</v>
      </c>
    </row>
    <row r="985" spans="2:16">
      <c r="B985" s="40"/>
      <c r="C985" s="36"/>
      <c r="D985" s="37"/>
      <c r="E985" s="37"/>
      <c r="F985" s="37"/>
      <c r="G985" s="38"/>
      <c r="H985" s="39"/>
      <c r="I985" s="45"/>
      <c r="J985" s="37"/>
      <c r="K985" s="37" t="s">
        <v>457</v>
      </c>
      <c r="L985" s="37" t="s">
        <v>458</v>
      </c>
      <c r="M985" s="37" t="s">
        <v>1835</v>
      </c>
      <c r="N985" s="37" t="s">
        <v>454</v>
      </c>
      <c r="O985" s="37" t="s">
        <v>539</v>
      </c>
      <c r="P985" s="37" t="s">
        <v>525</v>
      </c>
    </row>
    <row r="986" ht="22.5" spans="2:16">
      <c r="B986" s="40"/>
      <c r="C986" s="36"/>
      <c r="D986" s="37"/>
      <c r="E986" s="37"/>
      <c r="F986" s="37"/>
      <c r="G986" s="38"/>
      <c r="H986" s="39"/>
      <c r="I986" s="45"/>
      <c r="J986" s="37"/>
      <c r="K986" s="37" t="s">
        <v>457</v>
      </c>
      <c r="L986" s="37" t="s">
        <v>458</v>
      </c>
      <c r="M986" s="37" t="s">
        <v>1836</v>
      </c>
      <c r="N986" s="37" t="s">
        <v>454</v>
      </c>
      <c r="O986" s="37" t="s">
        <v>524</v>
      </c>
      <c r="P986" s="37" t="s">
        <v>525</v>
      </c>
    </row>
    <row r="987" ht="22.5" spans="2:16">
      <c r="B987" s="40"/>
      <c r="C987" s="36"/>
      <c r="D987" s="37"/>
      <c r="E987" s="37"/>
      <c r="F987" s="37"/>
      <c r="G987" s="38"/>
      <c r="H987" s="39"/>
      <c r="I987" s="45"/>
      <c r="J987" s="37"/>
      <c r="K987" s="37" t="s">
        <v>457</v>
      </c>
      <c r="L987" s="37" t="s">
        <v>474</v>
      </c>
      <c r="M987" s="37" t="s">
        <v>580</v>
      </c>
      <c r="N987" s="37" t="s">
        <v>491</v>
      </c>
      <c r="O987" s="37" t="s">
        <v>1801</v>
      </c>
      <c r="P987" s="37"/>
    </row>
    <row r="988" ht="22.5" spans="2:16">
      <c r="B988" s="40"/>
      <c r="C988" s="36"/>
      <c r="D988" s="37"/>
      <c r="E988" s="37"/>
      <c r="F988" s="37"/>
      <c r="G988" s="38"/>
      <c r="H988" s="39"/>
      <c r="I988" s="45"/>
      <c r="J988" s="37"/>
      <c r="K988" s="37" t="s">
        <v>457</v>
      </c>
      <c r="L988" s="37" t="s">
        <v>464</v>
      </c>
      <c r="M988" s="37" t="s">
        <v>1837</v>
      </c>
      <c r="N988" s="37" t="s">
        <v>454</v>
      </c>
      <c r="O988" s="37" t="s">
        <v>455</v>
      </c>
      <c r="P988" s="37" t="s">
        <v>456</v>
      </c>
    </row>
    <row r="989" ht="22.5" spans="2:16">
      <c r="B989" s="40"/>
      <c r="C989" s="36"/>
      <c r="D989" s="37"/>
      <c r="E989" s="37"/>
      <c r="F989" s="37"/>
      <c r="G989" s="38"/>
      <c r="H989" s="39"/>
      <c r="I989" s="45"/>
      <c r="J989" s="37"/>
      <c r="K989" s="37" t="s">
        <v>484</v>
      </c>
      <c r="L989" s="37" t="s">
        <v>485</v>
      </c>
      <c r="M989" s="37" t="s">
        <v>1838</v>
      </c>
      <c r="N989" s="37" t="s">
        <v>472</v>
      </c>
      <c r="O989" s="37" t="s">
        <v>503</v>
      </c>
      <c r="P989" s="37" t="s">
        <v>456</v>
      </c>
    </row>
    <row r="990" spans="2:16">
      <c r="B990" s="40"/>
      <c r="C990" s="36"/>
      <c r="D990" s="37"/>
      <c r="E990" s="37"/>
      <c r="F990" s="37"/>
      <c r="G990" s="38"/>
      <c r="H990" s="39"/>
      <c r="I990" s="45"/>
      <c r="J990" s="37"/>
      <c r="K990" s="37" t="s">
        <v>478</v>
      </c>
      <c r="L990" s="37" t="s">
        <v>479</v>
      </c>
      <c r="M990" s="37" t="s">
        <v>1839</v>
      </c>
      <c r="N990" s="37" t="s">
        <v>460</v>
      </c>
      <c r="O990" s="37" t="s">
        <v>1370</v>
      </c>
      <c r="P990" s="37" t="s">
        <v>531</v>
      </c>
    </row>
    <row r="991" ht="56.25" spans="2:16">
      <c r="B991" s="40"/>
      <c r="C991" s="36"/>
      <c r="D991" s="37"/>
      <c r="E991" s="37"/>
      <c r="F991" s="37"/>
      <c r="G991" s="38"/>
      <c r="H991" s="39"/>
      <c r="I991" s="45"/>
      <c r="J991" s="37"/>
      <c r="K991" s="37" t="s">
        <v>451</v>
      </c>
      <c r="L991" s="37" t="s">
        <v>452</v>
      </c>
      <c r="M991" s="37" t="s">
        <v>1840</v>
      </c>
      <c r="N991" s="37" t="s">
        <v>491</v>
      </c>
      <c r="O991" s="37" t="s">
        <v>1841</v>
      </c>
      <c r="P991" s="37"/>
    </row>
    <row r="992" spans="2:16">
      <c r="B992" s="40"/>
      <c r="C992" s="36" t="s">
        <v>1842</v>
      </c>
      <c r="D992" s="37" t="s">
        <v>448</v>
      </c>
      <c r="E992" s="37"/>
      <c r="F992" s="37"/>
      <c r="G992" s="38">
        <v>10</v>
      </c>
      <c r="H992" s="39" t="s">
        <v>604</v>
      </c>
      <c r="I992" s="45"/>
      <c r="J992" s="37" t="s">
        <v>1843</v>
      </c>
      <c r="K992" s="37" t="s">
        <v>457</v>
      </c>
      <c r="L992" s="37" t="s">
        <v>458</v>
      </c>
      <c r="M992" s="37" t="s">
        <v>1844</v>
      </c>
      <c r="N992" s="37" t="s">
        <v>454</v>
      </c>
      <c r="O992" s="37" t="s">
        <v>455</v>
      </c>
      <c r="P992" s="37" t="s">
        <v>456</v>
      </c>
    </row>
    <row r="993" ht="22.5" spans="2:16">
      <c r="B993" s="40"/>
      <c r="C993" s="36"/>
      <c r="D993" s="37"/>
      <c r="E993" s="37"/>
      <c r="F993" s="37"/>
      <c r="G993" s="38"/>
      <c r="H993" s="39"/>
      <c r="I993" s="45"/>
      <c r="J993" s="37"/>
      <c r="K993" s="37" t="s">
        <v>457</v>
      </c>
      <c r="L993" s="37" t="s">
        <v>474</v>
      </c>
      <c r="M993" s="37" t="s">
        <v>1845</v>
      </c>
      <c r="N993" s="37" t="s">
        <v>491</v>
      </c>
      <c r="O993" s="37" t="s">
        <v>1846</v>
      </c>
      <c r="P993" s="37"/>
    </row>
    <row r="994" spans="2:16">
      <c r="B994" s="40"/>
      <c r="C994" s="36"/>
      <c r="D994" s="37"/>
      <c r="E994" s="37"/>
      <c r="F994" s="37"/>
      <c r="G994" s="38"/>
      <c r="H994" s="39"/>
      <c r="I994" s="45"/>
      <c r="J994" s="37"/>
      <c r="K994" s="37" t="s">
        <v>457</v>
      </c>
      <c r="L994" s="37" t="s">
        <v>464</v>
      </c>
      <c r="M994" s="37" t="s">
        <v>1847</v>
      </c>
      <c r="N994" s="37" t="s">
        <v>454</v>
      </c>
      <c r="O994" s="37" t="s">
        <v>455</v>
      </c>
      <c r="P994" s="37" t="s">
        <v>456</v>
      </c>
    </row>
    <row r="995" spans="2:16">
      <c r="B995" s="40"/>
      <c r="C995" s="36"/>
      <c r="D995" s="37"/>
      <c r="E995" s="37"/>
      <c r="F995" s="37"/>
      <c r="G995" s="38"/>
      <c r="H995" s="39"/>
      <c r="I995" s="45"/>
      <c r="J995" s="37"/>
      <c r="K995" s="37" t="s">
        <v>478</v>
      </c>
      <c r="L995" s="37" t="s">
        <v>479</v>
      </c>
      <c r="M995" s="37" t="s">
        <v>494</v>
      </c>
      <c r="N995" s="37" t="s">
        <v>454</v>
      </c>
      <c r="O995" s="37" t="s">
        <v>608</v>
      </c>
      <c r="P995" s="37" t="s">
        <v>531</v>
      </c>
    </row>
    <row r="996" ht="22.5" spans="2:16">
      <c r="B996" s="40"/>
      <c r="C996" s="36"/>
      <c r="D996" s="37"/>
      <c r="E996" s="37"/>
      <c r="F996" s="37"/>
      <c r="G996" s="38"/>
      <c r="H996" s="39"/>
      <c r="I996" s="45"/>
      <c r="J996" s="37"/>
      <c r="K996" s="37" t="s">
        <v>484</v>
      </c>
      <c r="L996" s="37" t="s">
        <v>485</v>
      </c>
      <c r="M996" s="37" t="s">
        <v>485</v>
      </c>
      <c r="N996" s="37" t="s">
        <v>472</v>
      </c>
      <c r="O996" s="37" t="s">
        <v>503</v>
      </c>
      <c r="P996" s="37" t="s">
        <v>456</v>
      </c>
    </row>
    <row r="997" spans="2:16">
      <c r="B997" s="40"/>
      <c r="C997" s="36"/>
      <c r="D997" s="37"/>
      <c r="E997" s="37"/>
      <c r="F997" s="37"/>
      <c r="G997" s="38"/>
      <c r="H997" s="39"/>
      <c r="I997" s="45"/>
      <c r="J997" s="37"/>
      <c r="K997" s="37" t="s">
        <v>451</v>
      </c>
      <c r="L997" s="37" t="s">
        <v>452</v>
      </c>
      <c r="M997" s="37" t="s">
        <v>1848</v>
      </c>
      <c r="N997" s="37" t="s">
        <v>491</v>
      </c>
      <c r="O997" s="37" t="s">
        <v>492</v>
      </c>
      <c r="P997" s="37"/>
    </row>
    <row r="998" ht="22.5" spans="2:16">
      <c r="B998" s="40"/>
      <c r="C998" s="36" t="s">
        <v>1849</v>
      </c>
      <c r="D998" s="37" t="s">
        <v>448</v>
      </c>
      <c r="E998" s="37"/>
      <c r="F998" s="37"/>
      <c r="G998" s="38">
        <v>10.647</v>
      </c>
      <c r="H998" s="39" t="s">
        <v>1850</v>
      </c>
      <c r="I998" s="45"/>
      <c r="J998" s="37" t="s">
        <v>1851</v>
      </c>
      <c r="K998" s="37" t="s">
        <v>484</v>
      </c>
      <c r="L998" s="37" t="s">
        <v>485</v>
      </c>
      <c r="M998" s="37" t="s">
        <v>1852</v>
      </c>
      <c r="N998" s="37" t="s">
        <v>472</v>
      </c>
      <c r="O998" s="37" t="s">
        <v>503</v>
      </c>
      <c r="P998" s="37" t="s">
        <v>456</v>
      </c>
    </row>
    <row r="999" spans="2:16">
      <c r="B999" s="40"/>
      <c r="C999" s="36"/>
      <c r="D999" s="37"/>
      <c r="E999" s="37"/>
      <c r="F999" s="37"/>
      <c r="G999" s="38"/>
      <c r="H999" s="39"/>
      <c r="I999" s="45"/>
      <c r="J999" s="37"/>
      <c r="K999" s="37" t="s">
        <v>451</v>
      </c>
      <c r="L999" s="37" t="s">
        <v>452</v>
      </c>
      <c r="M999" s="37" t="s">
        <v>1853</v>
      </c>
      <c r="N999" s="37" t="s">
        <v>491</v>
      </c>
      <c r="O999" s="37" t="s">
        <v>492</v>
      </c>
      <c r="P999" s="37"/>
    </row>
    <row r="1000" spans="2:16">
      <c r="B1000" s="40"/>
      <c r="C1000" s="36"/>
      <c r="D1000" s="37"/>
      <c r="E1000" s="37"/>
      <c r="F1000" s="37"/>
      <c r="G1000" s="38"/>
      <c r="H1000" s="39"/>
      <c r="I1000" s="45"/>
      <c r="J1000" s="37"/>
      <c r="K1000" s="37" t="s">
        <v>451</v>
      </c>
      <c r="L1000" s="37" t="s">
        <v>452</v>
      </c>
      <c r="M1000" s="37" t="s">
        <v>1854</v>
      </c>
      <c r="N1000" s="37" t="s">
        <v>491</v>
      </c>
      <c r="O1000" s="37" t="s">
        <v>492</v>
      </c>
      <c r="P1000" s="37"/>
    </row>
    <row r="1001" spans="2:16">
      <c r="B1001" s="40"/>
      <c r="C1001" s="36"/>
      <c r="D1001" s="37"/>
      <c r="E1001" s="37"/>
      <c r="F1001" s="37"/>
      <c r="G1001" s="38"/>
      <c r="H1001" s="39"/>
      <c r="I1001" s="45"/>
      <c r="J1001" s="37"/>
      <c r="K1001" s="37" t="s">
        <v>457</v>
      </c>
      <c r="L1001" s="37" t="s">
        <v>474</v>
      </c>
      <c r="M1001" s="37" t="s">
        <v>580</v>
      </c>
      <c r="N1001" s="37" t="s">
        <v>491</v>
      </c>
      <c r="O1001" s="37" t="s">
        <v>1267</v>
      </c>
      <c r="P1001" s="37"/>
    </row>
    <row r="1002" ht="22.5" spans="2:16">
      <c r="B1002" s="40"/>
      <c r="C1002" s="36"/>
      <c r="D1002" s="37"/>
      <c r="E1002" s="37"/>
      <c r="F1002" s="37"/>
      <c r="G1002" s="38"/>
      <c r="H1002" s="39"/>
      <c r="I1002" s="45"/>
      <c r="J1002" s="37"/>
      <c r="K1002" s="37" t="s">
        <v>457</v>
      </c>
      <c r="L1002" s="37" t="s">
        <v>464</v>
      </c>
      <c r="M1002" s="37" t="s">
        <v>1855</v>
      </c>
      <c r="N1002" s="37" t="s">
        <v>454</v>
      </c>
      <c r="O1002" s="37" t="s">
        <v>455</v>
      </c>
      <c r="P1002" s="37" t="s">
        <v>456</v>
      </c>
    </row>
    <row r="1003" spans="2:16">
      <c r="B1003" s="40"/>
      <c r="C1003" s="36"/>
      <c r="D1003" s="37"/>
      <c r="E1003" s="37"/>
      <c r="F1003" s="37"/>
      <c r="G1003" s="38"/>
      <c r="H1003" s="39"/>
      <c r="I1003" s="45"/>
      <c r="J1003" s="37"/>
      <c r="K1003" s="37" t="s">
        <v>457</v>
      </c>
      <c r="L1003" s="37" t="s">
        <v>458</v>
      </c>
      <c r="M1003" s="37" t="s">
        <v>1856</v>
      </c>
      <c r="N1003" s="37" t="s">
        <v>454</v>
      </c>
      <c r="O1003" s="37" t="s">
        <v>567</v>
      </c>
      <c r="P1003" s="37" t="s">
        <v>525</v>
      </c>
    </row>
    <row r="1004" spans="2:16">
      <c r="B1004" s="40"/>
      <c r="C1004" s="36"/>
      <c r="D1004" s="37"/>
      <c r="E1004" s="37"/>
      <c r="F1004" s="37"/>
      <c r="G1004" s="38"/>
      <c r="H1004" s="39"/>
      <c r="I1004" s="45"/>
      <c r="J1004" s="37"/>
      <c r="K1004" s="37" t="s">
        <v>478</v>
      </c>
      <c r="L1004" s="37" t="s">
        <v>479</v>
      </c>
      <c r="M1004" s="37" t="s">
        <v>494</v>
      </c>
      <c r="N1004" s="37" t="s">
        <v>454</v>
      </c>
      <c r="O1004" s="37" t="s">
        <v>1857</v>
      </c>
      <c r="P1004" s="37" t="s">
        <v>482</v>
      </c>
    </row>
    <row r="1005" spans="2:16">
      <c r="B1005" s="40"/>
      <c r="C1005" s="36" t="s">
        <v>1858</v>
      </c>
      <c r="D1005" s="37" t="s">
        <v>448</v>
      </c>
      <c r="E1005" s="37"/>
      <c r="F1005" s="37"/>
      <c r="G1005" s="38">
        <v>30</v>
      </c>
      <c r="H1005" s="39" t="s">
        <v>428</v>
      </c>
      <c r="I1005" s="45"/>
      <c r="J1005" s="37" t="s">
        <v>1859</v>
      </c>
      <c r="K1005" s="37" t="s">
        <v>457</v>
      </c>
      <c r="L1005" s="37" t="s">
        <v>464</v>
      </c>
      <c r="M1005" s="37" t="s">
        <v>1487</v>
      </c>
      <c r="N1005" s="37" t="s">
        <v>454</v>
      </c>
      <c r="O1005" s="37" t="s">
        <v>455</v>
      </c>
      <c r="P1005" s="37" t="s">
        <v>456</v>
      </c>
    </row>
    <row r="1006" spans="2:16">
      <c r="B1006" s="40"/>
      <c r="C1006" s="36"/>
      <c r="D1006" s="37"/>
      <c r="E1006" s="37"/>
      <c r="F1006" s="37"/>
      <c r="G1006" s="38"/>
      <c r="H1006" s="39"/>
      <c r="I1006" s="45"/>
      <c r="J1006" s="37"/>
      <c r="K1006" s="37" t="s">
        <v>457</v>
      </c>
      <c r="L1006" s="37" t="s">
        <v>474</v>
      </c>
      <c r="M1006" s="37" t="s">
        <v>1828</v>
      </c>
      <c r="N1006" s="37" t="s">
        <v>491</v>
      </c>
      <c r="O1006" s="37" t="s">
        <v>1829</v>
      </c>
      <c r="P1006" s="37"/>
    </row>
    <row r="1007" spans="2:16">
      <c r="B1007" s="40"/>
      <c r="C1007" s="36"/>
      <c r="D1007" s="37"/>
      <c r="E1007" s="37"/>
      <c r="F1007" s="37"/>
      <c r="G1007" s="38"/>
      <c r="H1007" s="39"/>
      <c r="I1007" s="45"/>
      <c r="J1007" s="37"/>
      <c r="K1007" s="37" t="s">
        <v>457</v>
      </c>
      <c r="L1007" s="37" t="s">
        <v>458</v>
      </c>
      <c r="M1007" s="37" t="s">
        <v>1827</v>
      </c>
      <c r="N1007" s="37" t="s">
        <v>472</v>
      </c>
      <c r="O1007" s="37" t="s">
        <v>845</v>
      </c>
      <c r="P1007" s="37" t="s">
        <v>525</v>
      </c>
    </row>
    <row r="1008" ht="22.5" spans="2:16">
      <c r="B1008" s="40"/>
      <c r="C1008" s="36"/>
      <c r="D1008" s="37"/>
      <c r="E1008" s="37"/>
      <c r="F1008" s="37"/>
      <c r="G1008" s="38"/>
      <c r="H1008" s="39"/>
      <c r="I1008" s="45"/>
      <c r="J1008" s="37"/>
      <c r="K1008" s="37" t="s">
        <v>484</v>
      </c>
      <c r="L1008" s="37" t="s">
        <v>485</v>
      </c>
      <c r="M1008" s="37" t="s">
        <v>485</v>
      </c>
      <c r="N1008" s="37" t="s">
        <v>472</v>
      </c>
      <c r="O1008" s="37" t="s">
        <v>503</v>
      </c>
      <c r="P1008" s="37" t="s">
        <v>456</v>
      </c>
    </row>
    <row r="1009" spans="2:16">
      <c r="B1009" s="40"/>
      <c r="C1009" s="36"/>
      <c r="D1009" s="37"/>
      <c r="E1009" s="37"/>
      <c r="F1009" s="37"/>
      <c r="G1009" s="38"/>
      <c r="H1009" s="39"/>
      <c r="I1009" s="45"/>
      <c r="J1009" s="37"/>
      <c r="K1009" s="37" t="s">
        <v>478</v>
      </c>
      <c r="L1009" s="37" t="s">
        <v>479</v>
      </c>
      <c r="M1009" s="37" t="s">
        <v>494</v>
      </c>
      <c r="N1009" s="37" t="s">
        <v>454</v>
      </c>
      <c r="O1009" s="37" t="s">
        <v>1325</v>
      </c>
      <c r="P1009" s="37" t="s">
        <v>531</v>
      </c>
    </row>
    <row r="1010" ht="22.5" spans="2:16">
      <c r="B1010" s="40"/>
      <c r="C1010" s="36"/>
      <c r="D1010" s="37"/>
      <c r="E1010" s="37"/>
      <c r="F1010" s="37"/>
      <c r="G1010" s="38"/>
      <c r="H1010" s="39"/>
      <c r="I1010" s="45"/>
      <c r="J1010" s="37"/>
      <c r="K1010" s="37" t="s">
        <v>451</v>
      </c>
      <c r="L1010" s="37" t="s">
        <v>452</v>
      </c>
      <c r="M1010" s="37" t="s">
        <v>490</v>
      </c>
      <c r="N1010" s="37" t="s">
        <v>491</v>
      </c>
      <c r="O1010" s="37" t="s">
        <v>492</v>
      </c>
      <c r="P1010" s="37"/>
    </row>
    <row r="1011" ht="78.75" spans="2:16">
      <c r="B1011" s="40"/>
      <c r="C1011" s="36" t="s">
        <v>1860</v>
      </c>
      <c r="D1011" s="37" t="s">
        <v>448</v>
      </c>
      <c r="E1011" s="37"/>
      <c r="F1011" s="37"/>
      <c r="G1011" s="38">
        <v>65</v>
      </c>
      <c r="H1011" s="39" t="s">
        <v>1861</v>
      </c>
      <c r="I1011" s="45"/>
      <c r="J1011" s="37" t="s">
        <v>1862</v>
      </c>
      <c r="K1011" s="37" t="s">
        <v>457</v>
      </c>
      <c r="L1011" s="37" t="s">
        <v>458</v>
      </c>
      <c r="M1011" s="37" t="s">
        <v>1863</v>
      </c>
      <c r="N1011" s="37" t="s">
        <v>454</v>
      </c>
      <c r="O1011" s="37" t="s">
        <v>1864</v>
      </c>
      <c r="P1011" s="37" t="s">
        <v>1432</v>
      </c>
    </row>
    <row r="1012" ht="22.5" spans="2:16">
      <c r="B1012" s="40"/>
      <c r="C1012" s="36"/>
      <c r="D1012" s="37"/>
      <c r="E1012" s="37"/>
      <c r="F1012" s="37"/>
      <c r="G1012" s="38"/>
      <c r="H1012" s="39"/>
      <c r="I1012" s="45"/>
      <c r="J1012" s="37"/>
      <c r="K1012" s="37" t="s">
        <v>457</v>
      </c>
      <c r="L1012" s="37" t="s">
        <v>464</v>
      </c>
      <c r="M1012" s="37" t="s">
        <v>1865</v>
      </c>
      <c r="N1012" s="37" t="s">
        <v>454</v>
      </c>
      <c r="O1012" s="37" t="s">
        <v>455</v>
      </c>
      <c r="P1012" s="37" t="s">
        <v>456</v>
      </c>
    </row>
    <row r="1013" ht="22.5" spans="2:16">
      <c r="B1013" s="40"/>
      <c r="C1013" s="36"/>
      <c r="D1013" s="37"/>
      <c r="E1013" s="37"/>
      <c r="F1013" s="37"/>
      <c r="G1013" s="38"/>
      <c r="H1013" s="39"/>
      <c r="I1013" s="45"/>
      <c r="J1013" s="37"/>
      <c r="K1013" s="37" t="s">
        <v>457</v>
      </c>
      <c r="L1013" s="37" t="s">
        <v>474</v>
      </c>
      <c r="M1013" s="37" t="s">
        <v>1290</v>
      </c>
      <c r="N1013" s="37" t="s">
        <v>491</v>
      </c>
      <c r="O1013" s="37" t="s">
        <v>1866</v>
      </c>
      <c r="P1013" s="37"/>
    </row>
    <row r="1014" ht="33.75" spans="2:16">
      <c r="B1014" s="40"/>
      <c r="C1014" s="36"/>
      <c r="D1014" s="37"/>
      <c r="E1014" s="37"/>
      <c r="F1014" s="37"/>
      <c r="G1014" s="38"/>
      <c r="H1014" s="39"/>
      <c r="I1014" s="45"/>
      <c r="J1014" s="37"/>
      <c r="K1014" s="37" t="s">
        <v>484</v>
      </c>
      <c r="L1014" s="37" t="s">
        <v>485</v>
      </c>
      <c r="M1014" s="37" t="s">
        <v>1867</v>
      </c>
      <c r="N1014" s="37" t="s">
        <v>472</v>
      </c>
      <c r="O1014" s="37" t="s">
        <v>473</v>
      </c>
      <c r="P1014" s="37" t="s">
        <v>456</v>
      </c>
    </row>
    <row r="1015" ht="33.75" spans="2:16">
      <c r="B1015" s="40"/>
      <c r="C1015" s="36"/>
      <c r="D1015" s="37"/>
      <c r="E1015" s="37"/>
      <c r="F1015" s="37"/>
      <c r="G1015" s="38"/>
      <c r="H1015" s="39"/>
      <c r="I1015" s="45"/>
      <c r="J1015" s="37"/>
      <c r="K1015" s="37" t="s">
        <v>451</v>
      </c>
      <c r="L1015" s="37" t="s">
        <v>452</v>
      </c>
      <c r="M1015" s="37" t="s">
        <v>1868</v>
      </c>
      <c r="N1015" s="37" t="s">
        <v>472</v>
      </c>
      <c r="O1015" s="37" t="s">
        <v>473</v>
      </c>
      <c r="P1015" s="37" t="s">
        <v>456</v>
      </c>
    </row>
    <row r="1016" ht="22.5" spans="2:16">
      <c r="B1016" s="40"/>
      <c r="C1016" s="36"/>
      <c r="D1016" s="37"/>
      <c r="E1016" s="37"/>
      <c r="F1016" s="37"/>
      <c r="G1016" s="38"/>
      <c r="H1016" s="39"/>
      <c r="I1016" s="45"/>
      <c r="J1016" s="37"/>
      <c r="K1016" s="37" t="s">
        <v>478</v>
      </c>
      <c r="L1016" s="37" t="s">
        <v>479</v>
      </c>
      <c r="M1016" s="37" t="s">
        <v>1869</v>
      </c>
      <c r="N1016" s="37" t="s">
        <v>454</v>
      </c>
      <c r="O1016" s="37" t="s">
        <v>1870</v>
      </c>
      <c r="P1016" s="37" t="s">
        <v>531</v>
      </c>
    </row>
    <row r="1017" spans="2:16">
      <c r="B1017" s="40"/>
      <c r="C1017" s="36" t="s">
        <v>1871</v>
      </c>
      <c r="D1017" s="37" t="s">
        <v>448</v>
      </c>
      <c r="E1017" s="37"/>
      <c r="F1017" s="37"/>
      <c r="G1017" s="38">
        <v>50</v>
      </c>
      <c r="H1017" s="39" t="s">
        <v>377</v>
      </c>
      <c r="I1017" s="45"/>
      <c r="J1017" s="37" t="s">
        <v>1872</v>
      </c>
      <c r="K1017" s="37" t="s">
        <v>478</v>
      </c>
      <c r="L1017" s="37" t="s">
        <v>479</v>
      </c>
      <c r="M1017" s="37" t="s">
        <v>494</v>
      </c>
      <c r="N1017" s="37" t="s">
        <v>454</v>
      </c>
      <c r="O1017" s="37" t="s">
        <v>560</v>
      </c>
      <c r="P1017" s="37" t="s">
        <v>531</v>
      </c>
    </row>
    <row r="1018" ht="67.5" spans="2:16">
      <c r="B1018" s="40"/>
      <c r="C1018" s="36"/>
      <c r="D1018" s="37"/>
      <c r="E1018" s="37"/>
      <c r="F1018" s="37"/>
      <c r="G1018" s="38"/>
      <c r="H1018" s="39"/>
      <c r="I1018" s="45"/>
      <c r="J1018" s="37"/>
      <c r="K1018" s="37" t="s">
        <v>457</v>
      </c>
      <c r="L1018" s="37" t="s">
        <v>464</v>
      </c>
      <c r="M1018" s="37" t="s">
        <v>1873</v>
      </c>
      <c r="N1018" s="37" t="s">
        <v>491</v>
      </c>
      <c r="O1018" s="37" t="s">
        <v>1874</v>
      </c>
      <c r="P1018" s="37"/>
    </row>
    <row r="1019" spans="2:16">
      <c r="B1019" s="40"/>
      <c r="C1019" s="36"/>
      <c r="D1019" s="37"/>
      <c r="E1019" s="37"/>
      <c r="F1019" s="37"/>
      <c r="G1019" s="38"/>
      <c r="H1019" s="39"/>
      <c r="I1019" s="45"/>
      <c r="J1019" s="37"/>
      <c r="K1019" s="37" t="s">
        <v>457</v>
      </c>
      <c r="L1019" s="37" t="s">
        <v>458</v>
      </c>
      <c r="M1019" s="37" t="s">
        <v>1875</v>
      </c>
      <c r="N1019" s="37" t="s">
        <v>472</v>
      </c>
      <c r="O1019" s="37" t="s">
        <v>567</v>
      </c>
      <c r="P1019" s="37" t="s">
        <v>525</v>
      </c>
    </row>
    <row r="1020" ht="22.5" spans="2:16">
      <c r="B1020" s="40"/>
      <c r="C1020" s="36"/>
      <c r="D1020" s="37"/>
      <c r="E1020" s="37"/>
      <c r="F1020" s="37"/>
      <c r="G1020" s="38"/>
      <c r="H1020" s="39"/>
      <c r="I1020" s="45"/>
      <c r="J1020" s="37"/>
      <c r="K1020" s="37" t="s">
        <v>457</v>
      </c>
      <c r="L1020" s="37" t="s">
        <v>474</v>
      </c>
      <c r="M1020" s="37" t="s">
        <v>1876</v>
      </c>
      <c r="N1020" s="37" t="s">
        <v>491</v>
      </c>
      <c r="O1020" s="37" t="s">
        <v>1877</v>
      </c>
      <c r="P1020" s="37"/>
    </row>
    <row r="1021" ht="22.5" spans="2:16">
      <c r="B1021" s="40"/>
      <c r="C1021" s="36"/>
      <c r="D1021" s="37"/>
      <c r="E1021" s="37"/>
      <c r="F1021" s="37"/>
      <c r="G1021" s="38"/>
      <c r="H1021" s="39"/>
      <c r="I1021" s="45"/>
      <c r="J1021" s="37"/>
      <c r="K1021" s="37" t="s">
        <v>484</v>
      </c>
      <c r="L1021" s="37" t="s">
        <v>485</v>
      </c>
      <c r="M1021" s="37" t="s">
        <v>1035</v>
      </c>
      <c r="N1021" s="37" t="s">
        <v>472</v>
      </c>
      <c r="O1021" s="37" t="s">
        <v>640</v>
      </c>
      <c r="P1021" s="37" t="s">
        <v>456</v>
      </c>
    </row>
    <row r="1022" ht="22.5" spans="2:16">
      <c r="B1022" s="40"/>
      <c r="C1022" s="36"/>
      <c r="D1022" s="37"/>
      <c r="E1022" s="37"/>
      <c r="F1022" s="37"/>
      <c r="G1022" s="38"/>
      <c r="H1022" s="39"/>
      <c r="I1022" s="45"/>
      <c r="J1022" s="37"/>
      <c r="K1022" s="37" t="s">
        <v>451</v>
      </c>
      <c r="L1022" s="37" t="s">
        <v>452</v>
      </c>
      <c r="M1022" s="37" t="s">
        <v>1878</v>
      </c>
      <c r="N1022" s="37" t="s">
        <v>491</v>
      </c>
      <c r="O1022" s="37" t="s">
        <v>1879</v>
      </c>
      <c r="P1022" s="37"/>
    </row>
    <row r="1023" spans="2:16">
      <c r="B1023" s="40"/>
      <c r="C1023" s="36" t="s">
        <v>424</v>
      </c>
      <c r="D1023" s="37" t="s">
        <v>448</v>
      </c>
      <c r="E1023" s="37"/>
      <c r="F1023" s="37"/>
      <c r="G1023" s="38">
        <v>18.8666</v>
      </c>
      <c r="H1023" s="39" t="s">
        <v>426</v>
      </c>
      <c r="I1023" s="45"/>
      <c r="J1023" s="37" t="s">
        <v>1880</v>
      </c>
      <c r="K1023" s="37" t="s">
        <v>478</v>
      </c>
      <c r="L1023" s="37" t="s">
        <v>479</v>
      </c>
      <c r="M1023" s="37" t="s">
        <v>494</v>
      </c>
      <c r="N1023" s="37" t="s">
        <v>454</v>
      </c>
      <c r="O1023" s="37" t="s">
        <v>1881</v>
      </c>
      <c r="P1023" s="37" t="s">
        <v>482</v>
      </c>
    </row>
    <row r="1024" spans="2:16">
      <c r="B1024" s="40"/>
      <c r="C1024" s="36"/>
      <c r="D1024" s="37"/>
      <c r="E1024" s="37"/>
      <c r="F1024" s="37"/>
      <c r="G1024" s="38"/>
      <c r="H1024" s="39"/>
      <c r="I1024" s="45"/>
      <c r="J1024" s="37"/>
      <c r="K1024" s="37" t="s">
        <v>457</v>
      </c>
      <c r="L1024" s="37" t="s">
        <v>458</v>
      </c>
      <c r="M1024" s="37" t="s">
        <v>1856</v>
      </c>
      <c r="N1024" s="37" t="s">
        <v>454</v>
      </c>
      <c r="O1024" s="37" t="s">
        <v>567</v>
      </c>
      <c r="P1024" s="37" t="s">
        <v>525</v>
      </c>
    </row>
    <row r="1025" spans="2:16">
      <c r="B1025" s="40"/>
      <c r="C1025" s="36"/>
      <c r="D1025" s="37"/>
      <c r="E1025" s="37"/>
      <c r="F1025" s="37"/>
      <c r="G1025" s="38"/>
      <c r="H1025" s="39"/>
      <c r="I1025" s="45"/>
      <c r="J1025" s="37"/>
      <c r="K1025" s="37" t="s">
        <v>457</v>
      </c>
      <c r="L1025" s="37" t="s">
        <v>474</v>
      </c>
      <c r="M1025" s="37" t="s">
        <v>1822</v>
      </c>
      <c r="N1025" s="37" t="s">
        <v>491</v>
      </c>
      <c r="O1025" s="37" t="s">
        <v>1882</v>
      </c>
      <c r="P1025" s="37"/>
    </row>
    <row r="1026" spans="2:16">
      <c r="B1026" s="40"/>
      <c r="C1026" s="36"/>
      <c r="D1026" s="37"/>
      <c r="E1026" s="37"/>
      <c r="F1026" s="37"/>
      <c r="G1026" s="38"/>
      <c r="H1026" s="39"/>
      <c r="I1026" s="45"/>
      <c r="J1026" s="37"/>
      <c r="K1026" s="37" t="s">
        <v>457</v>
      </c>
      <c r="L1026" s="37" t="s">
        <v>474</v>
      </c>
      <c r="M1026" s="37" t="s">
        <v>580</v>
      </c>
      <c r="N1026" s="37" t="s">
        <v>491</v>
      </c>
      <c r="O1026" s="37" t="s">
        <v>1283</v>
      </c>
      <c r="P1026" s="37"/>
    </row>
    <row r="1027" ht="22.5" spans="2:16">
      <c r="B1027" s="40"/>
      <c r="C1027" s="36"/>
      <c r="D1027" s="37"/>
      <c r="E1027" s="37"/>
      <c r="F1027" s="37"/>
      <c r="G1027" s="38"/>
      <c r="H1027" s="39"/>
      <c r="I1027" s="45"/>
      <c r="J1027" s="37"/>
      <c r="K1027" s="37" t="s">
        <v>457</v>
      </c>
      <c r="L1027" s="37" t="s">
        <v>464</v>
      </c>
      <c r="M1027" s="37" t="s">
        <v>1883</v>
      </c>
      <c r="N1027" s="37" t="s">
        <v>454</v>
      </c>
      <c r="O1027" s="37" t="s">
        <v>455</v>
      </c>
      <c r="P1027" s="37" t="s">
        <v>456</v>
      </c>
    </row>
    <row r="1028" spans="2:16">
      <c r="B1028" s="40"/>
      <c r="C1028" s="36"/>
      <c r="D1028" s="37"/>
      <c r="E1028" s="37"/>
      <c r="F1028" s="37"/>
      <c r="G1028" s="38"/>
      <c r="H1028" s="39"/>
      <c r="I1028" s="45"/>
      <c r="J1028" s="37"/>
      <c r="K1028" s="37" t="s">
        <v>451</v>
      </c>
      <c r="L1028" s="37" t="s">
        <v>452</v>
      </c>
      <c r="M1028" s="37" t="s">
        <v>1884</v>
      </c>
      <c r="N1028" s="37" t="s">
        <v>491</v>
      </c>
      <c r="O1028" s="37" t="s">
        <v>492</v>
      </c>
      <c r="P1028" s="37"/>
    </row>
    <row r="1029" ht="22.5" spans="2:16">
      <c r="B1029" s="40"/>
      <c r="C1029" s="36"/>
      <c r="D1029" s="37"/>
      <c r="E1029" s="37"/>
      <c r="F1029" s="37"/>
      <c r="G1029" s="38"/>
      <c r="H1029" s="39"/>
      <c r="I1029" s="45"/>
      <c r="J1029" s="37"/>
      <c r="K1029" s="37" t="s">
        <v>484</v>
      </c>
      <c r="L1029" s="37" t="s">
        <v>485</v>
      </c>
      <c r="M1029" s="37" t="s">
        <v>1885</v>
      </c>
      <c r="N1029" s="37" t="s">
        <v>472</v>
      </c>
      <c r="O1029" s="37" t="s">
        <v>503</v>
      </c>
      <c r="P1029" s="37" t="s">
        <v>456</v>
      </c>
    </row>
    <row r="1030" spans="2:16">
      <c r="B1030" s="40"/>
      <c r="C1030" s="36" t="s">
        <v>1886</v>
      </c>
      <c r="D1030" s="37" t="s">
        <v>448</v>
      </c>
      <c r="E1030" s="37"/>
      <c r="F1030" s="37"/>
      <c r="G1030" s="38">
        <v>17.4084</v>
      </c>
      <c r="H1030" s="39" t="s">
        <v>1887</v>
      </c>
      <c r="I1030" s="45"/>
      <c r="J1030" s="37" t="s">
        <v>1888</v>
      </c>
      <c r="K1030" s="37" t="s">
        <v>478</v>
      </c>
      <c r="L1030" s="37" t="s">
        <v>479</v>
      </c>
      <c r="M1030" s="37" t="s">
        <v>494</v>
      </c>
      <c r="N1030" s="37" t="s">
        <v>454</v>
      </c>
      <c r="O1030" s="37" t="s">
        <v>1889</v>
      </c>
      <c r="P1030" s="37" t="s">
        <v>531</v>
      </c>
    </row>
    <row r="1031" spans="2:16">
      <c r="B1031" s="40"/>
      <c r="C1031" s="36"/>
      <c r="D1031" s="37"/>
      <c r="E1031" s="37"/>
      <c r="F1031" s="37"/>
      <c r="G1031" s="38"/>
      <c r="H1031" s="39"/>
      <c r="I1031" s="45"/>
      <c r="J1031" s="37"/>
      <c r="K1031" s="37" t="s">
        <v>451</v>
      </c>
      <c r="L1031" s="37" t="s">
        <v>452</v>
      </c>
      <c r="M1031" s="37" t="s">
        <v>1890</v>
      </c>
      <c r="N1031" s="37" t="s">
        <v>491</v>
      </c>
      <c r="O1031" s="37" t="s">
        <v>492</v>
      </c>
      <c r="P1031" s="37"/>
    </row>
    <row r="1032" spans="2:16">
      <c r="B1032" s="40"/>
      <c r="C1032" s="36"/>
      <c r="D1032" s="37"/>
      <c r="E1032" s="37"/>
      <c r="F1032" s="37"/>
      <c r="G1032" s="38"/>
      <c r="H1032" s="39"/>
      <c r="I1032" s="45"/>
      <c r="J1032" s="37"/>
      <c r="K1032" s="37" t="s">
        <v>457</v>
      </c>
      <c r="L1032" s="37" t="s">
        <v>464</v>
      </c>
      <c r="M1032" s="37" t="s">
        <v>1891</v>
      </c>
      <c r="N1032" s="37" t="s">
        <v>454</v>
      </c>
      <c r="O1032" s="37" t="s">
        <v>455</v>
      </c>
      <c r="P1032" s="37" t="s">
        <v>456</v>
      </c>
    </row>
    <row r="1033" spans="2:16">
      <c r="B1033" s="40"/>
      <c r="C1033" s="36"/>
      <c r="D1033" s="37"/>
      <c r="E1033" s="37"/>
      <c r="F1033" s="37"/>
      <c r="G1033" s="38"/>
      <c r="H1033" s="39"/>
      <c r="I1033" s="45"/>
      <c r="J1033" s="37"/>
      <c r="K1033" s="37" t="s">
        <v>457</v>
      </c>
      <c r="L1033" s="37" t="s">
        <v>474</v>
      </c>
      <c r="M1033" s="37" t="s">
        <v>1822</v>
      </c>
      <c r="N1033" s="37" t="s">
        <v>491</v>
      </c>
      <c r="O1033" s="37" t="s">
        <v>1654</v>
      </c>
      <c r="P1033" s="37"/>
    </row>
    <row r="1034" spans="2:16">
      <c r="B1034" s="40"/>
      <c r="C1034" s="36"/>
      <c r="D1034" s="37"/>
      <c r="E1034" s="37"/>
      <c r="F1034" s="37"/>
      <c r="G1034" s="38"/>
      <c r="H1034" s="39"/>
      <c r="I1034" s="45"/>
      <c r="J1034" s="37"/>
      <c r="K1034" s="37" t="s">
        <v>457</v>
      </c>
      <c r="L1034" s="37" t="s">
        <v>474</v>
      </c>
      <c r="M1034" s="37" t="s">
        <v>1892</v>
      </c>
      <c r="N1034" s="37" t="s">
        <v>491</v>
      </c>
      <c r="O1034" s="37" t="s">
        <v>1893</v>
      </c>
      <c r="P1034" s="37"/>
    </row>
    <row r="1035" spans="2:16">
      <c r="B1035" s="40"/>
      <c r="C1035" s="36"/>
      <c r="D1035" s="37"/>
      <c r="E1035" s="37"/>
      <c r="F1035" s="37"/>
      <c r="G1035" s="38"/>
      <c r="H1035" s="39"/>
      <c r="I1035" s="45"/>
      <c r="J1035" s="37"/>
      <c r="K1035" s="37" t="s">
        <v>457</v>
      </c>
      <c r="L1035" s="37" t="s">
        <v>458</v>
      </c>
      <c r="M1035" s="37" t="s">
        <v>1894</v>
      </c>
      <c r="N1035" s="37" t="s">
        <v>454</v>
      </c>
      <c r="O1035" s="37" t="s">
        <v>1895</v>
      </c>
      <c r="P1035" s="37" t="s">
        <v>1896</v>
      </c>
    </row>
    <row r="1036" ht="22.5" spans="2:16">
      <c r="B1036" s="40"/>
      <c r="C1036" s="36"/>
      <c r="D1036" s="37"/>
      <c r="E1036" s="37"/>
      <c r="F1036" s="37"/>
      <c r="G1036" s="38"/>
      <c r="H1036" s="39"/>
      <c r="I1036" s="45"/>
      <c r="J1036" s="37"/>
      <c r="K1036" s="37" t="s">
        <v>484</v>
      </c>
      <c r="L1036" s="37" t="s">
        <v>485</v>
      </c>
      <c r="M1036" s="37" t="s">
        <v>1435</v>
      </c>
      <c r="N1036" s="37" t="s">
        <v>472</v>
      </c>
      <c r="O1036" s="37" t="s">
        <v>503</v>
      </c>
      <c r="P1036" s="37" t="s">
        <v>456</v>
      </c>
    </row>
    <row r="1037" ht="22.5" spans="2:16">
      <c r="B1037" s="40"/>
      <c r="C1037" s="36" t="s">
        <v>1897</v>
      </c>
      <c r="D1037" s="37" t="s">
        <v>448</v>
      </c>
      <c r="E1037" s="37"/>
      <c r="F1037" s="37"/>
      <c r="G1037" s="38">
        <v>95</v>
      </c>
      <c r="H1037" s="39" t="s">
        <v>1898</v>
      </c>
      <c r="I1037" s="45"/>
      <c r="J1037" s="37" t="s">
        <v>1899</v>
      </c>
      <c r="K1037" s="37" t="s">
        <v>457</v>
      </c>
      <c r="L1037" s="37" t="s">
        <v>464</v>
      </c>
      <c r="M1037" s="37" t="s">
        <v>1201</v>
      </c>
      <c r="N1037" s="37" t="s">
        <v>454</v>
      </c>
      <c r="O1037" s="37" t="s">
        <v>455</v>
      </c>
      <c r="P1037" s="37" t="s">
        <v>456</v>
      </c>
    </row>
    <row r="1038" spans="2:16">
      <c r="B1038" s="40"/>
      <c r="C1038" s="36"/>
      <c r="D1038" s="37"/>
      <c r="E1038" s="37"/>
      <c r="F1038" s="37"/>
      <c r="G1038" s="38"/>
      <c r="H1038" s="39"/>
      <c r="I1038" s="45"/>
      <c r="J1038" s="37"/>
      <c r="K1038" s="37" t="s">
        <v>457</v>
      </c>
      <c r="L1038" s="37" t="s">
        <v>474</v>
      </c>
      <c r="M1038" s="37" t="s">
        <v>1290</v>
      </c>
      <c r="N1038" s="37" t="s">
        <v>491</v>
      </c>
      <c r="O1038" s="37" t="s">
        <v>1024</v>
      </c>
      <c r="P1038" s="37"/>
    </row>
    <row r="1039" ht="22.5" spans="2:16">
      <c r="B1039" s="40"/>
      <c r="C1039" s="36"/>
      <c r="D1039" s="37"/>
      <c r="E1039" s="37"/>
      <c r="F1039" s="37"/>
      <c r="G1039" s="38"/>
      <c r="H1039" s="39"/>
      <c r="I1039" s="45"/>
      <c r="J1039" s="37"/>
      <c r="K1039" s="37" t="s">
        <v>457</v>
      </c>
      <c r="L1039" s="37" t="s">
        <v>458</v>
      </c>
      <c r="M1039" s="37" t="s">
        <v>1900</v>
      </c>
      <c r="N1039" s="37" t="s">
        <v>472</v>
      </c>
      <c r="O1039" s="37" t="s">
        <v>539</v>
      </c>
      <c r="P1039" s="37" t="s">
        <v>705</v>
      </c>
    </row>
    <row r="1040" spans="2:16">
      <c r="B1040" s="40"/>
      <c r="C1040" s="36"/>
      <c r="D1040" s="37"/>
      <c r="E1040" s="37"/>
      <c r="F1040" s="37"/>
      <c r="G1040" s="38"/>
      <c r="H1040" s="39"/>
      <c r="I1040" s="45"/>
      <c r="J1040" s="37"/>
      <c r="K1040" s="37" t="s">
        <v>451</v>
      </c>
      <c r="L1040" s="37" t="s">
        <v>452</v>
      </c>
      <c r="M1040" s="37" t="s">
        <v>1901</v>
      </c>
      <c r="N1040" s="37" t="s">
        <v>491</v>
      </c>
      <c r="O1040" s="37" t="s">
        <v>1902</v>
      </c>
      <c r="P1040" s="37"/>
    </row>
    <row r="1041" ht="22.5" spans="2:16">
      <c r="B1041" s="40"/>
      <c r="C1041" s="36"/>
      <c r="D1041" s="37"/>
      <c r="E1041" s="37"/>
      <c r="F1041" s="37"/>
      <c r="G1041" s="38"/>
      <c r="H1041" s="39"/>
      <c r="I1041" s="45"/>
      <c r="J1041" s="37"/>
      <c r="K1041" s="37" t="s">
        <v>484</v>
      </c>
      <c r="L1041" s="37" t="s">
        <v>485</v>
      </c>
      <c r="M1041" s="37" t="s">
        <v>1200</v>
      </c>
      <c r="N1041" s="37" t="s">
        <v>454</v>
      </c>
      <c r="O1041" s="37" t="s">
        <v>455</v>
      </c>
      <c r="P1041" s="37" t="s">
        <v>456</v>
      </c>
    </row>
    <row r="1042" spans="2:16">
      <c r="B1042" s="40"/>
      <c r="C1042" s="36"/>
      <c r="D1042" s="37"/>
      <c r="E1042" s="37"/>
      <c r="F1042" s="37"/>
      <c r="G1042" s="38"/>
      <c r="H1042" s="39"/>
      <c r="I1042" s="45"/>
      <c r="J1042" s="37"/>
      <c r="K1042" s="37" t="s">
        <v>478</v>
      </c>
      <c r="L1042" s="37" t="s">
        <v>479</v>
      </c>
      <c r="M1042" s="37" t="s">
        <v>494</v>
      </c>
      <c r="N1042" s="37" t="s">
        <v>454</v>
      </c>
      <c r="O1042" s="37" t="s">
        <v>473</v>
      </c>
      <c r="P1042" s="37" t="s">
        <v>531</v>
      </c>
    </row>
    <row r="1043" spans="2:16">
      <c r="B1043" s="40"/>
      <c r="C1043" s="36" t="s">
        <v>427</v>
      </c>
      <c r="D1043" s="37" t="s">
        <v>448</v>
      </c>
      <c r="E1043" s="37"/>
      <c r="F1043" s="37"/>
      <c r="G1043" s="38">
        <v>30</v>
      </c>
      <c r="H1043" s="39" t="s">
        <v>428</v>
      </c>
      <c r="I1043" s="45"/>
      <c r="J1043" s="37" t="s">
        <v>1903</v>
      </c>
      <c r="K1043" s="37" t="s">
        <v>478</v>
      </c>
      <c r="L1043" s="37" t="s">
        <v>479</v>
      </c>
      <c r="M1043" s="37" t="s">
        <v>494</v>
      </c>
      <c r="N1043" s="37" t="s">
        <v>491</v>
      </c>
      <c r="O1043" s="37" t="s">
        <v>1904</v>
      </c>
      <c r="P1043" s="37" t="s">
        <v>482</v>
      </c>
    </row>
    <row r="1044" ht="33.75" spans="2:16">
      <c r="B1044" s="40"/>
      <c r="C1044" s="36"/>
      <c r="D1044" s="37"/>
      <c r="E1044" s="37"/>
      <c r="F1044" s="37"/>
      <c r="G1044" s="38"/>
      <c r="H1044" s="39"/>
      <c r="I1044" s="45"/>
      <c r="J1044" s="37"/>
      <c r="K1044" s="37" t="s">
        <v>451</v>
      </c>
      <c r="L1044" s="37" t="s">
        <v>452</v>
      </c>
      <c r="M1044" s="37" t="s">
        <v>1905</v>
      </c>
      <c r="N1044" s="37" t="s">
        <v>491</v>
      </c>
      <c r="O1044" s="37" t="s">
        <v>1906</v>
      </c>
      <c r="P1044" s="37" t="s">
        <v>1475</v>
      </c>
    </row>
    <row r="1045" ht="22.5" spans="2:16">
      <c r="B1045" s="40"/>
      <c r="C1045" s="36"/>
      <c r="D1045" s="37"/>
      <c r="E1045" s="37"/>
      <c r="F1045" s="37"/>
      <c r="G1045" s="38"/>
      <c r="H1045" s="39"/>
      <c r="I1045" s="45"/>
      <c r="J1045" s="37"/>
      <c r="K1045" s="37" t="s">
        <v>451</v>
      </c>
      <c r="L1045" s="37" t="s">
        <v>510</v>
      </c>
      <c r="M1045" s="37" t="s">
        <v>1907</v>
      </c>
      <c r="N1045" s="37" t="s">
        <v>491</v>
      </c>
      <c r="O1045" s="37" t="s">
        <v>1908</v>
      </c>
      <c r="P1045" s="37" t="s">
        <v>482</v>
      </c>
    </row>
    <row r="1046" ht="22.5" spans="2:16">
      <c r="B1046" s="40"/>
      <c r="C1046" s="36"/>
      <c r="D1046" s="37"/>
      <c r="E1046" s="37"/>
      <c r="F1046" s="37"/>
      <c r="G1046" s="38"/>
      <c r="H1046" s="39"/>
      <c r="I1046" s="45"/>
      <c r="J1046" s="37"/>
      <c r="K1046" s="37" t="s">
        <v>457</v>
      </c>
      <c r="L1046" s="37" t="s">
        <v>474</v>
      </c>
      <c r="M1046" s="37" t="s">
        <v>1282</v>
      </c>
      <c r="N1046" s="37" t="s">
        <v>491</v>
      </c>
      <c r="O1046" s="37" t="s">
        <v>898</v>
      </c>
      <c r="P1046" s="37" t="s">
        <v>1909</v>
      </c>
    </row>
    <row r="1047" spans="2:16">
      <c r="B1047" s="40"/>
      <c r="C1047" s="36"/>
      <c r="D1047" s="37"/>
      <c r="E1047" s="37"/>
      <c r="F1047" s="37"/>
      <c r="G1047" s="38"/>
      <c r="H1047" s="39"/>
      <c r="I1047" s="45"/>
      <c r="J1047" s="37"/>
      <c r="K1047" s="37" t="s">
        <v>457</v>
      </c>
      <c r="L1047" s="37" t="s">
        <v>458</v>
      </c>
      <c r="M1047" s="37" t="s">
        <v>1910</v>
      </c>
      <c r="N1047" s="37" t="s">
        <v>472</v>
      </c>
      <c r="O1047" s="37" t="s">
        <v>524</v>
      </c>
      <c r="P1047" s="37" t="s">
        <v>1793</v>
      </c>
    </row>
    <row r="1048" spans="2:16">
      <c r="B1048" s="40"/>
      <c r="C1048" s="36"/>
      <c r="D1048" s="37"/>
      <c r="E1048" s="37"/>
      <c r="F1048" s="37"/>
      <c r="G1048" s="38"/>
      <c r="H1048" s="39"/>
      <c r="I1048" s="45"/>
      <c r="J1048" s="37"/>
      <c r="K1048" s="37" t="s">
        <v>457</v>
      </c>
      <c r="L1048" s="37" t="s">
        <v>458</v>
      </c>
      <c r="M1048" s="37" t="s">
        <v>1911</v>
      </c>
      <c r="N1048" s="37" t="s">
        <v>472</v>
      </c>
      <c r="O1048" s="37" t="s">
        <v>539</v>
      </c>
      <c r="P1048" s="37" t="s">
        <v>1793</v>
      </c>
    </row>
    <row r="1049" ht="22.5" spans="2:16">
      <c r="B1049" s="40"/>
      <c r="C1049" s="36"/>
      <c r="D1049" s="37"/>
      <c r="E1049" s="37"/>
      <c r="F1049" s="37"/>
      <c r="G1049" s="38"/>
      <c r="H1049" s="39"/>
      <c r="I1049" s="45"/>
      <c r="J1049" s="37"/>
      <c r="K1049" s="37" t="s">
        <v>457</v>
      </c>
      <c r="L1049" s="37" t="s">
        <v>458</v>
      </c>
      <c r="M1049" s="37" t="s">
        <v>1912</v>
      </c>
      <c r="N1049" s="37" t="s">
        <v>472</v>
      </c>
      <c r="O1049" s="37" t="s">
        <v>461</v>
      </c>
      <c r="P1049" s="37" t="s">
        <v>1793</v>
      </c>
    </row>
    <row r="1050" ht="22.5" spans="2:16">
      <c r="B1050" s="40"/>
      <c r="C1050" s="36"/>
      <c r="D1050" s="37"/>
      <c r="E1050" s="37"/>
      <c r="F1050" s="37"/>
      <c r="G1050" s="38"/>
      <c r="H1050" s="39"/>
      <c r="I1050" s="45"/>
      <c r="J1050" s="37"/>
      <c r="K1050" s="37" t="s">
        <v>457</v>
      </c>
      <c r="L1050" s="37" t="s">
        <v>464</v>
      </c>
      <c r="M1050" s="37" t="s">
        <v>1913</v>
      </c>
      <c r="N1050" s="37" t="s">
        <v>491</v>
      </c>
      <c r="O1050" s="37" t="s">
        <v>1376</v>
      </c>
      <c r="P1050" s="37" t="s">
        <v>1793</v>
      </c>
    </row>
    <row r="1051" ht="22.5" spans="2:16">
      <c r="B1051" s="40"/>
      <c r="C1051" s="36"/>
      <c r="D1051" s="37"/>
      <c r="E1051" s="37"/>
      <c r="F1051" s="37"/>
      <c r="G1051" s="38"/>
      <c r="H1051" s="39"/>
      <c r="I1051" s="45"/>
      <c r="J1051" s="37"/>
      <c r="K1051" s="37" t="s">
        <v>484</v>
      </c>
      <c r="L1051" s="37" t="s">
        <v>485</v>
      </c>
      <c r="M1051" s="37" t="s">
        <v>1914</v>
      </c>
      <c r="N1051" s="37" t="s">
        <v>472</v>
      </c>
      <c r="O1051" s="37" t="s">
        <v>473</v>
      </c>
      <c r="P1051" s="37" t="s">
        <v>456</v>
      </c>
    </row>
    <row r="1052" ht="22.5" spans="2:16">
      <c r="B1052" s="40"/>
      <c r="C1052" s="36" t="s">
        <v>429</v>
      </c>
      <c r="D1052" s="37" t="s">
        <v>448</v>
      </c>
      <c r="E1052" s="37"/>
      <c r="F1052" s="37"/>
      <c r="G1052" s="38">
        <v>20</v>
      </c>
      <c r="H1052" s="39" t="s">
        <v>358</v>
      </c>
      <c r="I1052" s="45"/>
      <c r="J1052" s="37" t="s">
        <v>1915</v>
      </c>
      <c r="K1052" s="37" t="s">
        <v>457</v>
      </c>
      <c r="L1052" s="37" t="s">
        <v>474</v>
      </c>
      <c r="M1052" s="37" t="s">
        <v>1282</v>
      </c>
      <c r="N1052" s="37" t="s">
        <v>491</v>
      </c>
      <c r="O1052" s="37" t="s">
        <v>898</v>
      </c>
      <c r="P1052" s="37" t="s">
        <v>1916</v>
      </c>
    </row>
    <row r="1053" spans="2:16">
      <c r="B1053" s="40"/>
      <c r="C1053" s="36"/>
      <c r="D1053" s="37"/>
      <c r="E1053" s="37"/>
      <c r="F1053" s="37"/>
      <c r="G1053" s="38"/>
      <c r="H1053" s="39"/>
      <c r="I1053" s="45"/>
      <c r="J1053" s="37"/>
      <c r="K1053" s="37" t="s">
        <v>457</v>
      </c>
      <c r="L1053" s="37" t="s">
        <v>458</v>
      </c>
      <c r="M1053" s="37" t="s">
        <v>1917</v>
      </c>
      <c r="N1053" s="37" t="s">
        <v>472</v>
      </c>
      <c r="O1053" s="37" t="s">
        <v>814</v>
      </c>
      <c r="P1053" s="37" t="s">
        <v>1441</v>
      </c>
    </row>
    <row r="1054" spans="2:16">
      <c r="B1054" s="40"/>
      <c r="C1054" s="36"/>
      <c r="D1054" s="37"/>
      <c r="E1054" s="37"/>
      <c r="F1054" s="37"/>
      <c r="G1054" s="38"/>
      <c r="H1054" s="39"/>
      <c r="I1054" s="45"/>
      <c r="J1054" s="37"/>
      <c r="K1054" s="37" t="s">
        <v>457</v>
      </c>
      <c r="L1054" s="37" t="s">
        <v>458</v>
      </c>
      <c r="M1054" s="37" t="s">
        <v>1918</v>
      </c>
      <c r="N1054" s="37" t="s">
        <v>472</v>
      </c>
      <c r="O1054" s="37" t="s">
        <v>871</v>
      </c>
      <c r="P1054" s="37" t="s">
        <v>1793</v>
      </c>
    </row>
    <row r="1055" spans="2:16">
      <c r="B1055" s="40"/>
      <c r="C1055" s="36"/>
      <c r="D1055" s="37"/>
      <c r="E1055" s="37"/>
      <c r="F1055" s="37"/>
      <c r="G1055" s="38"/>
      <c r="H1055" s="39"/>
      <c r="I1055" s="45"/>
      <c r="J1055" s="37"/>
      <c r="K1055" s="37" t="s">
        <v>457</v>
      </c>
      <c r="L1055" s="37" t="s">
        <v>458</v>
      </c>
      <c r="M1055" s="37" t="s">
        <v>1919</v>
      </c>
      <c r="N1055" s="37" t="s">
        <v>472</v>
      </c>
      <c r="O1055" s="37" t="s">
        <v>1920</v>
      </c>
      <c r="P1055" s="37" t="s">
        <v>1441</v>
      </c>
    </row>
    <row r="1056" spans="2:16">
      <c r="B1056" s="40"/>
      <c r="C1056" s="36"/>
      <c r="D1056" s="37"/>
      <c r="E1056" s="37"/>
      <c r="F1056" s="37"/>
      <c r="G1056" s="38"/>
      <c r="H1056" s="39"/>
      <c r="I1056" s="45"/>
      <c r="J1056" s="37"/>
      <c r="K1056" s="37" t="s">
        <v>457</v>
      </c>
      <c r="L1056" s="37" t="s">
        <v>464</v>
      </c>
      <c r="M1056" s="37" t="s">
        <v>471</v>
      </c>
      <c r="N1056" s="37" t="s">
        <v>472</v>
      </c>
      <c r="O1056" s="37" t="s">
        <v>473</v>
      </c>
      <c r="P1056" s="37" t="s">
        <v>1916</v>
      </c>
    </row>
    <row r="1057" ht="22.5" spans="2:16">
      <c r="B1057" s="40"/>
      <c r="C1057" s="36"/>
      <c r="D1057" s="37"/>
      <c r="E1057" s="37"/>
      <c r="F1057" s="37"/>
      <c r="G1057" s="38"/>
      <c r="H1057" s="39"/>
      <c r="I1057" s="45"/>
      <c r="J1057" s="37"/>
      <c r="K1057" s="37" t="s">
        <v>451</v>
      </c>
      <c r="L1057" s="37" t="s">
        <v>510</v>
      </c>
      <c r="M1057" s="37" t="s">
        <v>1907</v>
      </c>
      <c r="N1057" s="37" t="s">
        <v>491</v>
      </c>
      <c r="O1057" s="37" t="s">
        <v>1908</v>
      </c>
      <c r="P1057" s="37" t="s">
        <v>1916</v>
      </c>
    </row>
    <row r="1058" spans="2:16">
      <c r="B1058" s="40"/>
      <c r="C1058" s="36"/>
      <c r="D1058" s="37"/>
      <c r="E1058" s="37"/>
      <c r="F1058" s="37"/>
      <c r="G1058" s="38"/>
      <c r="H1058" s="39"/>
      <c r="I1058" s="45"/>
      <c r="J1058" s="37"/>
      <c r="K1058" s="37" t="s">
        <v>451</v>
      </c>
      <c r="L1058" s="37" t="s">
        <v>452</v>
      </c>
      <c r="M1058" s="37" t="s">
        <v>738</v>
      </c>
      <c r="N1058" s="37" t="s">
        <v>491</v>
      </c>
      <c r="O1058" s="37" t="s">
        <v>831</v>
      </c>
      <c r="P1058" s="37" t="s">
        <v>1916</v>
      </c>
    </row>
    <row r="1059" spans="2:16">
      <c r="B1059" s="40"/>
      <c r="C1059" s="36"/>
      <c r="D1059" s="37"/>
      <c r="E1059" s="37"/>
      <c r="F1059" s="37"/>
      <c r="G1059" s="38"/>
      <c r="H1059" s="39"/>
      <c r="I1059" s="45"/>
      <c r="J1059" s="37"/>
      <c r="K1059" s="37" t="s">
        <v>478</v>
      </c>
      <c r="L1059" s="37" t="s">
        <v>479</v>
      </c>
      <c r="M1059" s="37" t="s">
        <v>494</v>
      </c>
      <c r="N1059" s="37" t="s">
        <v>454</v>
      </c>
      <c r="O1059" s="37" t="s">
        <v>1921</v>
      </c>
      <c r="P1059" s="37" t="s">
        <v>482</v>
      </c>
    </row>
    <row r="1060" ht="22.5" spans="2:16">
      <c r="B1060" s="40"/>
      <c r="C1060" s="36"/>
      <c r="D1060" s="37"/>
      <c r="E1060" s="37"/>
      <c r="F1060" s="37"/>
      <c r="G1060" s="38"/>
      <c r="H1060" s="39"/>
      <c r="I1060" s="45"/>
      <c r="J1060" s="37"/>
      <c r="K1060" s="37" t="s">
        <v>484</v>
      </c>
      <c r="L1060" s="37" t="s">
        <v>485</v>
      </c>
      <c r="M1060" s="37" t="s">
        <v>1914</v>
      </c>
      <c r="N1060" s="37" t="s">
        <v>472</v>
      </c>
      <c r="O1060" s="37" t="s">
        <v>473</v>
      </c>
      <c r="P1060" s="37" t="s">
        <v>1916</v>
      </c>
    </row>
    <row r="1061" ht="22.5" spans="2:16">
      <c r="B1061" s="40"/>
      <c r="C1061" s="36" t="s">
        <v>430</v>
      </c>
      <c r="D1061" s="37" t="s">
        <v>448</v>
      </c>
      <c r="E1061" s="37"/>
      <c r="F1061" s="37"/>
      <c r="G1061" s="38">
        <v>35</v>
      </c>
      <c r="H1061" s="39" t="s">
        <v>390</v>
      </c>
      <c r="I1061" s="45"/>
      <c r="J1061" s="37" t="s">
        <v>1922</v>
      </c>
      <c r="K1061" s="37" t="s">
        <v>457</v>
      </c>
      <c r="L1061" s="37" t="s">
        <v>458</v>
      </c>
      <c r="M1061" s="37" t="s">
        <v>1912</v>
      </c>
      <c r="N1061" s="37" t="s">
        <v>472</v>
      </c>
      <c r="O1061" s="37" t="s">
        <v>461</v>
      </c>
      <c r="P1061" s="37" t="s">
        <v>1793</v>
      </c>
    </row>
    <row r="1062" spans="2:16">
      <c r="B1062" s="40"/>
      <c r="C1062" s="36"/>
      <c r="D1062" s="37"/>
      <c r="E1062" s="37"/>
      <c r="F1062" s="37"/>
      <c r="G1062" s="38"/>
      <c r="H1062" s="39"/>
      <c r="I1062" s="45"/>
      <c r="J1062" s="37"/>
      <c r="K1062" s="37" t="s">
        <v>457</v>
      </c>
      <c r="L1062" s="37" t="s">
        <v>458</v>
      </c>
      <c r="M1062" s="37" t="s">
        <v>1910</v>
      </c>
      <c r="N1062" s="37" t="s">
        <v>472</v>
      </c>
      <c r="O1062" s="37" t="s">
        <v>524</v>
      </c>
      <c r="P1062" s="37" t="s">
        <v>1793</v>
      </c>
    </row>
    <row r="1063" spans="2:16">
      <c r="B1063" s="40"/>
      <c r="C1063" s="36"/>
      <c r="D1063" s="37"/>
      <c r="E1063" s="37"/>
      <c r="F1063" s="37"/>
      <c r="G1063" s="38"/>
      <c r="H1063" s="39"/>
      <c r="I1063" s="45"/>
      <c r="J1063" s="37"/>
      <c r="K1063" s="37" t="s">
        <v>457</v>
      </c>
      <c r="L1063" s="37" t="s">
        <v>458</v>
      </c>
      <c r="M1063" s="37" t="s">
        <v>1911</v>
      </c>
      <c r="N1063" s="37" t="s">
        <v>472</v>
      </c>
      <c r="O1063" s="37" t="s">
        <v>539</v>
      </c>
      <c r="P1063" s="37" t="s">
        <v>1793</v>
      </c>
    </row>
    <row r="1064" ht="22.5" spans="2:16">
      <c r="B1064" s="40"/>
      <c r="C1064" s="36"/>
      <c r="D1064" s="37"/>
      <c r="E1064" s="37"/>
      <c r="F1064" s="37"/>
      <c r="G1064" s="38"/>
      <c r="H1064" s="39"/>
      <c r="I1064" s="45"/>
      <c r="J1064" s="37"/>
      <c r="K1064" s="37" t="s">
        <v>457</v>
      </c>
      <c r="L1064" s="37" t="s">
        <v>474</v>
      </c>
      <c r="M1064" s="37" t="s">
        <v>1923</v>
      </c>
      <c r="N1064" s="37" t="s">
        <v>491</v>
      </c>
      <c r="O1064" s="37" t="s">
        <v>1002</v>
      </c>
      <c r="P1064" s="37"/>
    </row>
    <row r="1065" ht="22.5" spans="2:16">
      <c r="B1065" s="40"/>
      <c r="C1065" s="36"/>
      <c r="D1065" s="37"/>
      <c r="E1065" s="37"/>
      <c r="F1065" s="37"/>
      <c r="G1065" s="38"/>
      <c r="H1065" s="39"/>
      <c r="I1065" s="45"/>
      <c r="J1065" s="37"/>
      <c r="K1065" s="37" t="s">
        <v>457</v>
      </c>
      <c r="L1065" s="37" t="s">
        <v>464</v>
      </c>
      <c r="M1065" s="37" t="s">
        <v>1924</v>
      </c>
      <c r="N1065" s="37" t="s">
        <v>454</v>
      </c>
      <c r="O1065" s="37" t="s">
        <v>455</v>
      </c>
      <c r="P1065" s="37" t="s">
        <v>456</v>
      </c>
    </row>
    <row r="1066" spans="2:16">
      <c r="B1066" s="40"/>
      <c r="C1066" s="36"/>
      <c r="D1066" s="37"/>
      <c r="E1066" s="37"/>
      <c r="F1066" s="37"/>
      <c r="G1066" s="38"/>
      <c r="H1066" s="39"/>
      <c r="I1066" s="45"/>
      <c r="J1066" s="37"/>
      <c r="K1066" s="37" t="s">
        <v>478</v>
      </c>
      <c r="L1066" s="37" t="s">
        <v>479</v>
      </c>
      <c r="M1066" s="37" t="s">
        <v>494</v>
      </c>
      <c r="N1066" s="37" t="s">
        <v>460</v>
      </c>
      <c r="O1066" s="37" t="s">
        <v>1578</v>
      </c>
      <c r="P1066" s="37" t="s">
        <v>482</v>
      </c>
    </row>
    <row r="1067" ht="22.5" spans="2:16">
      <c r="B1067" s="40"/>
      <c r="C1067" s="36"/>
      <c r="D1067" s="37"/>
      <c r="E1067" s="37"/>
      <c r="F1067" s="37"/>
      <c r="G1067" s="38"/>
      <c r="H1067" s="39"/>
      <c r="I1067" s="45"/>
      <c r="J1067" s="37"/>
      <c r="K1067" s="37" t="s">
        <v>484</v>
      </c>
      <c r="L1067" s="37" t="s">
        <v>485</v>
      </c>
      <c r="M1067" s="37" t="s">
        <v>1907</v>
      </c>
      <c r="N1067" s="37" t="s">
        <v>472</v>
      </c>
      <c r="O1067" s="37" t="s">
        <v>473</v>
      </c>
      <c r="P1067" s="37" t="s">
        <v>456</v>
      </c>
    </row>
    <row r="1068" ht="22.5" spans="2:16">
      <c r="B1068" s="40"/>
      <c r="C1068" s="36"/>
      <c r="D1068" s="37"/>
      <c r="E1068" s="37"/>
      <c r="F1068" s="37"/>
      <c r="G1068" s="38"/>
      <c r="H1068" s="39"/>
      <c r="I1068" s="45"/>
      <c r="J1068" s="37"/>
      <c r="K1068" s="37" t="s">
        <v>451</v>
      </c>
      <c r="L1068" s="37" t="s">
        <v>510</v>
      </c>
      <c r="M1068" s="37" t="s">
        <v>1907</v>
      </c>
      <c r="N1068" s="37" t="s">
        <v>491</v>
      </c>
      <c r="O1068" s="37" t="s">
        <v>1908</v>
      </c>
      <c r="P1068" s="37"/>
    </row>
    <row r="1069" ht="33.75" spans="2:16">
      <c r="B1069" s="40"/>
      <c r="C1069" s="36"/>
      <c r="D1069" s="37"/>
      <c r="E1069" s="37"/>
      <c r="F1069" s="37"/>
      <c r="G1069" s="38"/>
      <c r="H1069" s="39"/>
      <c r="I1069" s="45"/>
      <c r="J1069" s="37"/>
      <c r="K1069" s="37" t="s">
        <v>451</v>
      </c>
      <c r="L1069" s="37" t="s">
        <v>452</v>
      </c>
      <c r="M1069" s="37" t="s">
        <v>1905</v>
      </c>
      <c r="N1069" s="37" t="s">
        <v>491</v>
      </c>
      <c r="O1069" s="37" t="s">
        <v>1906</v>
      </c>
      <c r="P1069" s="37"/>
    </row>
    <row r="1070" ht="22.5" spans="2:16">
      <c r="B1070" s="40"/>
      <c r="C1070" s="36" t="s">
        <v>1925</v>
      </c>
      <c r="D1070" s="37" t="s">
        <v>448</v>
      </c>
      <c r="E1070" s="37"/>
      <c r="F1070" s="37"/>
      <c r="G1070" s="38">
        <v>1.8</v>
      </c>
      <c r="H1070" s="39" t="s">
        <v>1926</v>
      </c>
      <c r="I1070" s="45"/>
      <c r="J1070" s="37" t="s">
        <v>1927</v>
      </c>
      <c r="K1070" s="37" t="s">
        <v>457</v>
      </c>
      <c r="L1070" s="37" t="s">
        <v>458</v>
      </c>
      <c r="M1070" s="37" t="s">
        <v>1928</v>
      </c>
      <c r="N1070" s="37" t="s">
        <v>472</v>
      </c>
      <c r="O1070" s="37" t="s">
        <v>1285</v>
      </c>
      <c r="P1070" s="37" t="s">
        <v>499</v>
      </c>
    </row>
    <row r="1071" ht="22.5" spans="2:16">
      <c r="B1071" s="40"/>
      <c r="C1071" s="36"/>
      <c r="D1071" s="37"/>
      <c r="E1071" s="37"/>
      <c r="F1071" s="37"/>
      <c r="G1071" s="38"/>
      <c r="H1071" s="39"/>
      <c r="I1071" s="45"/>
      <c r="J1071" s="37"/>
      <c r="K1071" s="37" t="s">
        <v>457</v>
      </c>
      <c r="L1071" s="37" t="s">
        <v>458</v>
      </c>
      <c r="M1071" s="37" t="s">
        <v>1929</v>
      </c>
      <c r="N1071" s="37" t="s">
        <v>472</v>
      </c>
      <c r="O1071" s="37" t="s">
        <v>845</v>
      </c>
      <c r="P1071" s="37" t="s">
        <v>499</v>
      </c>
    </row>
    <row r="1072" ht="22.5" spans="2:16">
      <c r="B1072" s="40"/>
      <c r="C1072" s="36"/>
      <c r="D1072" s="37"/>
      <c r="E1072" s="37"/>
      <c r="F1072" s="37"/>
      <c r="G1072" s="38"/>
      <c r="H1072" s="39"/>
      <c r="I1072" s="45"/>
      <c r="J1072" s="37"/>
      <c r="K1072" s="37" t="s">
        <v>457</v>
      </c>
      <c r="L1072" s="37" t="s">
        <v>474</v>
      </c>
      <c r="M1072" s="37" t="s">
        <v>553</v>
      </c>
      <c r="N1072" s="37" t="s">
        <v>491</v>
      </c>
      <c r="O1072" s="37" t="s">
        <v>1930</v>
      </c>
      <c r="P1072" s="37"/>
    </row>
    <row r="1073" ht="22.5" spans="2:16">
      <c r="B1073" s="40"/>
      <c r="C1073" s="36"/>
      <c r="D1073" s="37"/>
      <c r="E1073" s="37"/>
      <c r="F1073" s="37"/>
      <c r="G1073" s="38"/>
      <c r="H1073" s="39"/>
      <c r="I1073" s="45"/>
      <c r="J1073" s="37"/>
      <c r="K1073" s="37" t="s">
        <v>457</v>
      </c>
      <c r="L1073" s="37" t="s">
        <v>464</v>
      </c>
      <c r="M1073" s="37" t="s">
        <v>1931</v>
      </c>
      <c r="N1073" s="37" t="s">
        <v>454</v>
      </c>
      <c r="O1073" s="37" t="s">
        <v>455</v>
      </c>
      <c r="P1073" s="37" t="s">
        <v>456</v>
      </c>
    </row>
    <row r="1074" ht="33.75" spans="2:16">
      <c r="B1074" s="40"/>
      <c r="C1074" s="36"/>
      <c r="D1074" s="37"/>
      <c r="E1074" s="37"/>
      <c r="F1074" s="37"/>
      <c r="G1074" s="38"/>
      <c r="H1074" s="39"/>
      <c r="I1074" s="45"/>
      <c r="J1074" s="37"/>
      <c r="K1074" s="37" t="s">
        <v>457</v>
      </c>
      <c r="L1074" s="37" t="s">
        <v>464</v>
      </c>
      <c r="M1074" s="37" t="s">
        <v>1932</v>
      </c>
      <c r="N1074" s="37" t="s">
        <v>454</v>
      </c>
      <c r="O1074" s="37" t="s">
        <v>455</v>
      </c>
      <c r="P1074" s="37" t="s">
        <v>456</v>
      </c>
    </row>
    <row r="1075" spans="2:16">
      <c r="B1075" s="40"/>
      <c r="C1075" s="36"/>
      <c r="D1075" s="37"/>
      <c r="E1075" s="37"/>
      <c r="F1075" s="37"/>
      <c r="G1075" s="38"/>
      <c r="H1075" s="39"/>
      <c r="I1075" s="45"/>
      <c r="J1075" s="37"/>
      <c r="K1075" s="37" t="s">
        <v>478</v>
      </c>
      <c r="L1075" s="37" t="s">
        <v>479</v>
      </c>
      <c r="M1075" s="37" t="s">
        <v>578</v>
      </c>
      <c r="N1075" s="37" t="s">
        <v>460</v>
      </c>
      <c r="O1075" s="37" t="s">
        <v>1933</v>
      </c>
      <c r="P1075" s="37" t="s">
        <v>482</v>
      </c>
    </row>
    <row r="1076" ht="22.5" spans="2:16">
      <c r="B1076" s="40"/>
      <c r="C1076" s="36"/>
      <c r="D1076" s="37"/>
      <c r="E1076" s="37"/>
      <c r="F1076" s="37"/>
      <c r="G1076" s="38"/>
      <c r="H1076" s="39"/>
      <c r="I1076" s="45"/>
      <c r="J1076" s="37"/>
      <c r="K1076" s="37" t="s">
        <v>484</v>
      </c>
      <c r="L1076" s="37" t="s">
        <v>485</v>
      </c>
      <c r="M1076" s="37" t="s">
        <v>1934</v>
      </c>
      <c r="N1076" s="37" t="s">
        <v>472</v>
      </c>
      <c r="O1076" s="37" t="s">
        <v>503</v>
      </c>
      <c r="P1076" s="37" t="s">
        <v>456</v>
      </c>
    </row>
    <row r="1077" ht="45" spans="2:16">
      <c r="B1077" s="40"/>
      <c r="C1077" s="36"/>
      <c r="D1077" s="37"/>
      <c r="E1077" s="37"/>
      <c r="F1077" s="37"/>
      <c r="G1077" s="38"/>
      <c r="H1077" s="39"/>
      <c r="I1077" s="45"/>
      <c r="J1077" s="37"/>
      <c r="K1077" s="37" t="s">
        <v>451</v>
      </c>
      <c r="L1077" s="37" t="s">
        <v>452</v>
      </c>
      <c r="M1077" s="37" t="s">
        <v>1935</v>
      </c>
      <c r="N1077" s="37" t="s">
        <v>491</v>
      </c>
      <c r="O1077" s="37" t="s">
        <v>1936</v>
      </c>
      <c r="P1077" s="37"/>
    </row>
    <row r="1078" spans="2:16">
      <c r="B1078" s="40"/>
      <c r="C1078" s="36" t="s">
        <v>1937</v>
      </c>
      <c r="D1078" s="37" t="s">
        <v>448</v>
      </c>
      <c r="E1078" s="37"/>
      <c r="F1078" s="37"/>
      <c r="G1078" s="46">
        <v>10</v>
      </c>
      <c r="H1078" s="39"/>
      <c r="I1078" s="45" t="s">
        <v>604</v>
      </c>
      <c r="J1078" s="37" t="s">
        <v>1938</v>
      </c>
      <c r="K1078" s="37" t="s">
        <v>457</v>
      </c>
      <c r="L1078" s="37" t="s">
        <v>458</v>
      </c>
      <c r="M1078" s="37" t="s">
        <v>1856</v>
      </c>
      <c r="N1078" s="37" t="s">
        <v>454</v>
      </c>
      <c r="O1078" s="37" t="s">
        <v>524</v>
      </c>
      <c r="P1078" s="37" t="s">
        <v>525</v>
      </c>
    </row>
    <row r="1079" ht="22.5" spans="2:16">
      <c r="B1079" s="40"/>
      <c r="C1079" s="36"/>
      <c r="D1079" s="37"/>
      <c r="E1079" s="37"/>
      <c r="F1079" s="37"/>
      <c r="G1079" s="38"/>
      <c r="H1079" s="39"/>
      <c r="I1079" s="45"/>
      <c r="J1079" s="37"/>
      <c r="K1079" s="37" t="s">
        <v>457</v>
      </c>
      <c r="L1079" s="37" t="s">
        <v>464</v>
      </c>
      <c r="M1079" s="37" t="s">
        <v>1939</v>
      </c>
      <c r="N1079" s="37" t="s">
        <v>454</v>
      </c>
      <c r="O1079" s="37" t="s">
        <v>455</v>
      </c>
      <c r="P1079" s="37" t="s">
        <v>456</v>
      </c>
    </row>
    <row r="1080" spans="2:16">
      <c r="B1080" s="40"/>
      <c r="C1080" s="36"/>
      <c r="D1080" s="37"/>
      <c r="E1080" s="37"/>
      <c r="F1080" s="37"/>
      <c r="G1080" s="38"/>
      <c r="H1080" s="39"/>
      <c r="I1080" s="45"/>
      <c r="J1080" s="37"/>
      <c r="K1080" s="37" t="s">
        <v>457</v>
      </c>
      <c r="L1080" s="37" t="s">
        <v>474</v>
      </c>
      <c r="M1080" s="37" t="s">
        <v>1822</v>
      </c>
      <c r="N1080" s="37" t="s">
        <v>454</v>
      </c>
      <c r="O1080" s="37" t="s">
        <v>1940</v>
      </c>
      <c r="P1080" s="37" t="s">
        <v>477</v>
      </c>
    </row>
    <row r="1081" spans="2:16">
      <c r="B1081" s="40"/>
      <c r="C1081" s="36"/>
      <c r="D1081" s="37"/>
      <c r="E1081" s="37"/>
      <c r="F1081" s="37"/>
      <c r="G1081" s="38"/>
      <c r="H1081" s="39"/>
      <c r="I1081" s="45"/>
      <c r="J1081" s="37"/>
      <c r="K1081" s="37" t="s">
        <v>457</v>
      </c>
      <c r="L1081" s="37" t="s">
        <v>474</v>
      </c>
      <c r="M1081" s="37" t="s">
        <v>580</v>
      </c>
      <c r="N1081" s="37" t="s">
        <v>454</v>
      </c>
      <c r="O1081" s="37" t="s">
        <v>1941</v>
      </c>
      <c r="P1081" s="37" t="s">
        <v>477</v>
      </c>
    </row>
    <row r="1082" spans="2:16">
      <c r="B1082" s="40"/>
      <c r="C1082" s="36"/>
      <c r="D1082" s="37"/>
      <c r="E1082" s="37"/>
      <c r="F1082" s="37"/>
      <c r="G1082" s="38"/>
      <c r="H1082" s="39"/>
      <c r="I1082" s="45"/>
      <c r="J1082" s="37"/>
      <c r="K1082" s="37" t="s">
        <v>478</v>
      </c>
      <c r="L1082" s="37" t="s">
        <v>479</v>
      </c>
      <c r="M1082" s="37" t="s">
        <v>494</v>
      </c>
      <c r="N1082" s="37" t="s">
        <v>454</v>
      </c>
      <c r="O1082" s="37" t="s">
        <v>1073</v>
      </c>
      <c r="P1082" s="37" t="s">
        <v>482</v>
      </c>
    </row>
    <row r="1083" ht="22.5" spans="2:16">
      <c r="B1083" s="40"/>
      <c r="C1083" s="36"/>
      <c r="D1083" s="37"/>
      <c r="E1083" s="37"/>
      <c r="F1083" s="37"/>
      <c r="G1083" s="38"/>
      <c r="H1083" s="39"/>
      <c r="I1083" s="45"/>
      <c r="J1083" s="37"/>
      <c r="K1083" s="37" t="s">
        <v>484</v>
      </c>
      <c r="L1083" s="37" t="s">
        <v>485</v>
      </c>
      <c r="M1083" s="37" t="s">
        <v>1564</v>
      </c>
      <c r="N1083" s="37" t="s">
        <v>472</v>
      </c>
      <c r="O1083" s="37" t="s">
        <v>503</v>
      </c>
      <c r="P1083" s="37" t="s">
        <v>456</v>
      </c>
    </row>
    <row r="1084" spans="2:16">
      <c r="B1084" s="40"/>
      <c r="C1084" s="36"/>
      <c r="D1084" s="37"/>
      <c r="E1084" s="37"/>
      <c r="F1084" s="37"/>
      <c r="G1084" s="38"/>
      <c r="H1084" s="39"/>
      <c r="I1084" s="45"/>
      <c r="J1084" s="37"/>
      <c r="K1084" s="37" t="s">
        <v>451</v>
      </c>
      <c r="L1084" s="37" t="s">
        <v>452</v>
      </c>
      <c r="M1084" s="37" t="s">
        <v>1942</v>
      </c>
      <c r="N1084" s="37" t="s">
        <v>491</v>
      </c>
      <c r="O1084" s="37" t="s">
        <v>492</v>
      </c>
      <c r="P1084" s="37"/>
    </row>
    <row r="1085" spans="2:16">
      <c r="B1085" s="40"/>
      <c r="C1085" s="36" t="s">
        <v>1943</v>
      </c>
      <c r="D1085" s="37" t="s">
        <v>448</v>
      </c>
      <c r="E1085" s="37"/>
      <c r="F1085" s="37"/>
      <c r="G1085" s="38">
        <v>107.607</v>
      </c>
      <c r="H1085" s="39" t="s">
        <v>1944</v>
      </c>
      <c r="I1085" s="45"/>
      <c r="J1085" s="37" t="s">
        <v>1945</v>
      </c>
      <c r="K1085" s="37" t="s">
        <v>478</v>
      </c>
      <c r="L1085" s="37" t="s">
        <v>479</v>
      </c>
      <c r="M1085" s="37" t="s">
        <v>1946</v>
      </c>
      <c r="N1085" s="37" t="s">
        <v>454</v>
      </c>
      <c r="O1085" s="37" t="s">
        <v>1947</v>
      </c>
      <c r="P1085" s="37" t="s">
        <v>482</v>
      </c>
    </row>
    <row r="1086" spans="2:16">
      <c r="B1086" s="40"/>
      <c r="C1086" s="36"/>
      <c r="D1086" s="37"/>
      <c r="E1086" s="37"/>
      <c r="F1086" s="37"/>
      <c r="G1086" s="38"/>
      <c r="H1086" s="39"/>
      <c r="I1086" s="45"/>
      <c r="J1086" s="37"/>
      <c r="K1086" s="37" t="s">
        <v>478</v>
      </c>
      <c r="L1086" s="37" t="s">
        <v>479</v>
      </c>
      <c r="M1086" s="37" t="s">
        <v>1948</v>
      </c>
      <c r="N1086" s="37" t="s">
        <v>454</v>
      </c>
      <c r="O1086" s="37" t="s">
        <v>1949</v>
      </c>
      <c r="P1086" s="37" t="s">
        <v>482</v>
      </c>
    </row>
    <row r="1087" spans="2:16">
      <c r="B1087" s="40"/>
      <c r="C1087" s="36"/>
      <c r="D1087" s="37"/>
      <c r="E1087" s="37"/>
      <c r="F1087" s="37"/>
      <c r="G1087" s="38"/>
      <c r="H1087" s="39"/>
      <c r="I1087" s="45"/>
      <c r="J1087" s="37"/>
      <c r="K1087" s="37" t="s">
        <v>478</v>
      </c>
      <c r="L1087" s="37" t="s">
        <v>479</v>
      </c>
      <c r="M1087" s="37" t="s">
        <v>1950</v>
      </c>
      <c r="N1087" s="37" t="s">
        <v>454</v>
      </c>
      <c r="O1087" s="37" t="s">
        <v>1951</v>
      </c>
      <c r="P1087" s="37" t="s">
        <v>482</v>
      </c>
    </row>
    <row r="1088" spans="2:16">
      <c r="B1088" s="40"/>
      <c r="C1088" s="36"/>
      <c r="D1088" s="37"/>
      <c r="E1088" s="37"/>
      <c r="F1088" s="37"/>
      <c r="G1088" s="38"/>
      <c r="H1088" s="39"/>
      <c r="I1088" s="45"/>
      <c r="J1088" s="37"/>
      <c r="K1088" s="37" t="s">
        <v>478</v>
      </c>
      <c r="L1088" s="37" t="s">
        <v>479</v>
      </c>
      <c r="M1088" s="37" t="s">
        <v>1952</v>
      </c>
      <c r="N1088" s="37" t="s">
        <v>454</v>
      </c>
      <c r="O1088" s="37" t="s">
        <v>1953</v>
      </c>
      <c r="P1088" s="37" t="s">
        <v>482</v>
      </c>
    </row>
    <row r="1089" ht="22.5" spans="2:16">
      <c r="B1089" s="40"/>
      <c r="C1089" s="36"/>
      <c r="D1089" s="37"/>
      <c r="E1089" s="37"/>
      <c r="F1089" s="37"/>
      <c r="G1089" s="38"/>
      <c r="H1089" s="39"/>
      <c r="I1089" s="45"/>
      <c r="J1089" s="37"/>
      <c r="K1089" s="37" t="s">
        <v>457</v>
      </c>
      <c r="L1089" s="37" t="s">
        <v>464</v>
      </c>
      <c r="M1089" s="37" t="s">
        <v>1954</v>
      </c>
      <c r="N1089" s="37" t="s">
        <v>454</v>
      </c>
      <c r="O1089" s="37" t="s">
        <v>455</v>
      </c>
      <c r="P1089" s="37" t="s">
        <v>456</v>
      </c>
    </row>
    <row r="1090" spans="2:16">
      <c r="B1090" s="40"/>
      <c r="C1090" s="36"/>
      <c r="D1090" s="37"/>
      <c r="E1090" s="37"/>
      <c r="F1090" s="37"/>
      <c r="G1090" s="38"/>
      <c r="H1090" s="39"/>
      <c r="I1090" s="45"/>
      <c r="J1090" s="37"/>
      <c r="K1090" s="37" t="s">
        <v>457</v>
      </c>
      <c r="L1090" s="37" t="s">
        <v>458</v>
      </c>
      <c r="M1090" s="37" t="s">
        <v>1955</v>
      </c>
      <c r="N1090" s="37" t="s">
        <v>454</v>
      </c>
      <c r="O1090" s="37" t="s">
        <v>539</v>
      </c>
      <c r="P1090" s="37" t="s">
        <v>525</v>
      </c>
    </row>
    <row r="1091" spans="2:16">
      <c r="B1091" s="40"/>
      <c r="C1091" s="36"/>
      <c r="D1091" s="37"/>
      <c r="E1091" s="37"/>
      <c r="F1091" s="37"/>
      <c r="G1091" s="38"/>
      <c r="H1091" s="39"/>
      <c r="I1091" s="45"/>
      <c r="J1091" s="37"/>
      <c r="K1091" s="37" t="s">
        <v>457</v>
      </c>
      <c r="L1091" s="37" t="s">
        <v>474</v>
      </c>
      <c r="M1091" s="37" t="s">
        <v>1892</v>
      </c>
      <c r="N1091" s="37" t="s">
        <v>454</v>
      </c>
      <c r="O1091" s="37" t="s">
        <v>1956</v>
      </c>
      <c r="P1091" s="37" t="s">
        <v>736</v>
      </c>
    </row>
    <row r="1092" spans="2:16">
      <c r="B1092" s="40"/>
      <c r="C1092" s="36"/>
      <c r="D1092" s="37"/>
      <c r="E1092" s="37"/>
      <c r="F1092" s="37"/>
      <c r="G1092" s="38"/>
      <c r="H1092" s="39"/>
      <c r="I1092" s="45"/>
      <c r="J1092" s="37"/>
      <c r="K1092" s="37" t="s">
        <v>457</v>
      </c>
      <c r="L1092" s="37" t="s">
        <v>474</v>
      </c>
      <c r="M1092" s="37" t="s">
        <v>1822</v>
      </c>
      <c r="N1092" s="37" t="s">
        <v>454</v>
      </c>
      <c r="O1092" s="37" t="s">
        <v>1957</v>
      </c>
      <c r="P1092" s="37" t="s">
        <v>736</v>
      </c>
    </row>
    <row r="1093" ht="22.5" spans="2:16">
      <c r="B1093" s="40"/>
      <c r="C1093" s="36"/>
      <c r="D1093" s="37"/>
      <c r="E1093" s="37"/>
      <c r="F1093" s="37"/>
      <c r="G1093" s="38"/>
      <c r="H1093" s="39"/>
      <c r="I1093" s="45"/>
      <c r="J1093" s="37"/>
      <c r="K1093" s="37" t="s">
        <v>451</v>
      </c>
      <c r="L1093" s="37" t="s">
        <v>452</v>
      </c>
      <c r="M1093" s="37" t="s">
        <v>1954</v>
      </c>
      <c r="N1093" s="37" t="s">
        <v>491</v>
      </c>
      <c r="O1093" s="37" t="s">
        <v>1958</v>
      </c>
      <c r="P1093" s="37"/>
    </row>
    <row r="1094" ht="22.5" spans="2:16">
      <c r="B1094" s="40"/>
      <c r="C1094" s="36"/>
      <c r="D1094" s="37"/>
      <c r="E1094" s="37"/>
      <c r="F1094" s="37"/>
      <c r="G1094" s="38"/>
      <c r="H1094" s="39"/>
      <c r="I1094" s="45"/>
      <c r="J1094" s="59"/>
      <c r="K1094" s="59" t="s">
        <v>484</v>
      </c>
      <c r="L1094" s="59" t="s">
        <v>485</v>
      </c>
      <c r="M1094" s="59" t="s">
        <v>532</v>
      </c>
      <c r="N1094" s="59" t="s">
        <v>472</v>
      </c>
      <c r="O1094" s="59" t="s">
        <v>503</v>
      </c>
      <c r="P1094" s="59" t="s">
        <v>456</v>
      </c>
    </row>
    <row r="1095" spans="2:16">
      <c r="B1095" s="40"/>
      <c r="C1095" s="47" t="s">
        <v>1959</v>
      </c>
      <c r="D1095" s="48" t="s">
        <v>448</v>
      </c>
      <c r="E1095" s="49"/>
      <c r="F1095" s="49"/>
      <c r="G1095" s="50">
        <v>0.5</v>
      </c>
      <c r="H1095" s="51">
        <v>0.5</v>
      </c>
      <c r="I1095" s="49"/>
      <c r="J1095" s="47" t="s">
        <v>1960</v>
      </c>
      <c r="K1095" s="60" t="s">
        <v>457</v>
      </c>
      <c r="L1095" s="60" t="s">
        <v>458</v>
      </c>
      <c r="M1095" s="61" t="s">
        <v>927</v>
      </c>
      <c r="N1095" s="62" t="s">
        <v>454</v>
      </c>
      <c r="O1095" s="61">
        <v>14</v>
      </c>
      <c r="P1095" s="62" t="s">
        <v>714</v>
      </c>
    </row>
    <row r="1096" spans="2:16">
      <c r="B1096" s="40"/>
      <c r="C1096" s="52"/>
      <c r="D1096" s="53"/>
      <c r="E1096" s="49"/>
      <c r="F1096" s="49"/>
      <c r="G1096" s="54"/>
      <c r="H1096" s="51"/>
      <c r="I1096" s="49"/>
      <c r="J1096" s="47"/>
      <c r="K1096" s="60"/>
      <c r="L1096" s="60" t="s">
        <v>464</v>
      </c>
      <c r="M1096" s="61" t="s">
        <v>1961</v>
      </c>
      <c r="N1096" s="62" t="s">
        <v>454</v>
      </c>
      <c r="O1096" s="61">
        <v>100</v>
      </c>
      <c r="P1096" s="62" t="s">
        <v>456</v>
      </c>
    </row>
    <row r="1097" spans="2:16">
      <c r="B1097" s="40"/>
      <c r="C1097" s="52"/>
      <c r="D1097" s="53"/>
      <c r="E1097" s="49"/>
      <c r="F1097" s="49"/>
      <c r="G1097" s="54"/>
      <c r="H1097" s="51"/>
      <c r="I1097" s="49"/>
      <c r="J1097" s="47"/>
      <c r="K1097" s="60"/>
      <c r="L1097" s="60" t="s">
        <v>474</v>
      </c>
      <c r="M1097" s="61" t="s">
        <v>1962</v>
      </c>
      <c r="N1097" s="62" t="s">
        <v>454</v>
      </c>
      <c r="O1097" s="61">
        <v>2025.1</v>
      </c>
      <c r="P1097" s="62" t="s">
        <v>477</v>
      </c>
    </row>
    <row r="1098" spans="2:16">
      <c r="B1098" s="40"/>
      <c r="C1098" s="52"/>
      <c r="D1098" s="53"/>
      <c r="E1098" s="49"/>
      <c r="F1098" s="49"/>
      <c r="G1098" s="54"/>
      <c r="H1098" s="51"/>
      <c r="I1098" s="49"/>
      <c r="J1098" s="47"/>
      <c r="K1098" s="63" t="s">
        <v>478</v>
      </c>
      <c r="L1098" s="60" t="s">
        <v>479</v>
      </c>
      <c r="M1098" s="61" t="s">
        <v>494</v>
      </c>
      <c r="N1098" s="62" t="s">
        <v>460</v>
      </c>
      <c r="O1098" s="64">
        <v>0.5</v>
      </c>
      <c r="P1098" s="62"/>
    </row>
    <row r="1099" ht="24" spans="2:16">
      <c r="B1099" s="40"/>
      <c r="C1099" s="52"/>
      <c r="D1099" s="53"/>
      <c r="E1099" s="49"/>
      <c r="F1099" s="49"/>
      <c r="G1099" s="54"/>
      <c r="H1099" s="51"/>
      <c r="I1099" s="49"/>
      <c r="J1099" s="47"/>
      <c r="K1099" s="60" t="s">
        <v>451</v>
      </c>
      <c r="L1099" s="60" t="s">
        <v>452</v>
      </c>
      <c r="M1099" s="61" t="s">
        <v>933</v>
      </c>
      <c r="N1099" s="65" t="s">
        <v>491</v>
      </c>
      <c r="O1099" s="60" t="s">
        <v>934</v>
      </c>
      <c r="P1099" s="62"/>
    </row>
    <row r="1100" ht="24" spans="2:16">
      <c r="B1100" s="40"/>
      <c r="C1100" s="52"/>
      <c r="D1100" s="53"/>
      <c r="E1100" s="49"/>
      <c r="F1100" s="49"/>
      <c r="G1100" s="54"/>
      <c r="H1100" s="51"/>
      <c r="I1100" s="49"/>
      <c r="J1100" s="47"/>
      <c r="K1100" s="60" t="s">
        <v>484</v>
      </c>
      <c r="L1100" s="60" t="s">
        <v>485</v>
      </c>
      <c r="M1100" s="61" t="s">
        <v>926</v>
      </c>
      <c r="N1100" s="62" t="s">
        <v>472</v>
      </c>
      <c r="O1100" s="60">
        <v>85</v>
      </c>
      <c r="P1100" s="62" t="s">
        <v>456</v>
      </c>
    </row>
    <row r="1101" spans="2:16">
      <c r="B1101" s="40"/>
      <c r="C1101" s="55"/>
      <c r="D1101" s="49"/>
      <c r="E1101" s="49"/>
      <c r="F1101" s="49"/>
      <c r="G1101" s="56"/>
      <c r="H1101" s="57"/>
      <c r="I1101" s="49"/>
      <c r="J1101" s="66"/>
      <c r="K1101" s="67"/>
      <c r="L1101" s="49"/>
      <c r="M1101" s="49"/>
      <c r="N1101" s="49"/>
      <c r="O1101" s="49"/>
      <c r="P1101" s="49"/>
    </row>
    <row r="1102" ht="60" customHeight="1" spans="2:16">
      <c r="B1102" s="40"/>
      <c r="C1102" s="47" t="s">
        <v>1963</v>
      </c>
      <c r="D1102" s="47" t="s">
        <v>448</v>
      </c>
      <c r="E1102" s="55"/>
      <c r="F1102" s="55"/>
      <c r="G1102" s="50">
        <v>27.35435</v>
      </c>
      <c r="H1102" s="51">
        <v>27.35435</v>
      </c>
      <c r="I1102" s="55"/>
      <c r="J1102" s="68" t="s">
        <v>1964</v>
      </c>
      <c r="K1102" s="69" t="s">
        <v>457</v>
      </c>
      <c r="L1102" s="68" t="s">
        <v>458</v>
      </c>
      <c r="M1102" s="68" t="s">
        <v>1965</v>
      </c>
      <c r="N1102" s="69" t="s">
        <v>472</v>
      </c>
      <c r="O1102" s="69" t="s">
        <v>1966</v>
      </c>
      <c r="P1102" s="69" t="s">
        <v>470</v>
      </c>
    </row>
    <row r="1103" spans="2:16">
      <c r="B1103" s="40"/>
      <c r="C1103" s="47"/>
      <c r="D1103" s="47"/>
      <c r="E1103" s="55"/>
      <c r="F1103" s="55"/>
      <c r="G1103" s="54"/>
      <c r="H1103" s="51"/>
      <c r="I1103" s="55"/>
      <c r="J1103" s="68"/>
      <c r="K1103" s="69" t="s">
        <v>457</v>
      </c>
      <c r="L1103" s="68" t="s">
        <v>458</v>
      </c>
      <c r="M1103" s="68" t="s">
        <v>1967</v>
      </c>
      <c r="N1103" s="69" t="s">
        <v>472</v>
      </c>
      <c r="O1103" s="69" t="s">
        <v>608</v>
      </c>
      <c r="P1103" s="69" t="s">
        <v>1968</v>
      </c>
    </row>
    <row r="1104" ht="22.5" spans="2:16">
      <c r="B1104" s="40"/>
      <c r="C1104" s="47"/>
      <c r="D1104" s="47"/>
      <c r="E1104" s="55"/>
      <c r="F1104" s="55"/>
      <c r="G1104" s="54"/>
      <c r="H1104" s="51"/>
      <c r="I1104" s="55"/>
      <c r="J1104" s="68"/>
      <c r="K1104" s="69" t="s">
        <v>457</v>
      </c>
      <c r="L1104" s="68" t="s">
        <v>464</v>
      </c>
      <c r="M1104" s="68" t="s">
        <v>1969</v>
      </c>
      <c r="N1104" s="69" t="s">
        <v>454</v>
      </c>
      <c r="O1104" s="69" t="s">
        <v>455</v>
      </c>
      <c r="P1104" s="69" t="s">
        <v>456</v>
      </c>
    </row>
    <row r="1105" spans="2:16">
      <c r="B1105" s="40"/>
      <c r="C1105" s="47"/>
      <c r="D1105" s="47"/>
      <c r="E1105" s="55"/>
      <c r="F1105" s="55"/>
      <c r="G1105" s="54"/>
      <c r="H1105" s="51"/>
      <c r="I1105" s="55"/>
      <c r="J1105" s="68"/>
      <c r="K1105" s="69" t="s">
        <v>457</v>
      </c>
      <c r="L1105" s="68" t="s">
        <v>474</v>
      </c>
      <c r="M1105" s="68" t="s">
        <v>1970</v>
      </c>
      <c r="N1105" s="69" t="s">
        <v>454</v>
      </c>
      <c r="O1105" s="70">
        <v>2023.6</v>
      </c>
      <c r="P1105" s="69" t="s">
        <v>477</v>
      </c>
    </row>
    <row r="1106" ht="22.5" spans="2:16">
      <c r="B1106" s="40"/>
      <c r="C1106" s="47"/>
      <c r="D1106" s="47"/>
      <c r="E1106" s="55"/>
      <c r="F1106" s="55"/>
      <c r="G1106" s="54"/>
      <c r="H1106" s="51"/>
      <c r="I1106" s="55"/>
      <c r="J1106" s="68"/>
      <c r="K1106" s="69" t="s">
        <v>451</v>
      </c>
      <c r="L1106" s="68" t="s">
        <v>452</v>
      </c>
      <c r="M1106" s="68" t="s">
        <v>1971</v>
      </c>
      <c r="N1106" s="69" t="s">
        <v>491</v>
      </c>
      <c r="O1106" s="69" t="s">
        <v>1972</v>
      </c>
      <c r="P1106" s="69"/>
    </row>
    <row r="1107" spans="2:16">
      <c r="B1107" s="40"/>
      <c r="C1107" s="47"/>
      <c r="D1107" s="47"/>
      <c r="E1107" s="55"/>
      <c r="F1107" s="55"/>
      <c r="G1107" s="54"/>
      <c r="H1107" s="51"/>
      <c r="I1107" s="55"/>
      <c r="J1107" s="68"/>
      <c r="K1107" s="69" t="s">
        <v>478</v>
      </c>
      <c r="L1107" s="68" t="s">
        <v>479</v>
      </c>
      <c r="M1107" s="68" t="s">
        <v>494</v>
      </c>
      <c r="N1107" s="69" t="s">
        <v>454</v>
      </c>
      <c r="O1107" s="69" t="s">
        <v>1973</v>
      </c>
      <c r="P1107" s="69" t="s">
        <v>482</v>
      </c>
    </row>
    <row r="1108" ht="22.5" spans="2:16">
      <c r="B1108" s="40"/>
      <c r="C1108" s="47"/>
      <c r="D1108" s="47"/>
      <c r="E1108" s="55"/>
      <c r="F1108" s="55"/>
      <c r="G1108" s="54"/>
      <c r="H1108" s="51"/>
      <c r="I1108" s="55"/>
      <c r="J1108" s="68"/>
      <c r="K1108" s="69" t="s">
        <v>484</v>
      </c>
      <c r="L1108" s="68" t="s">
        <v>485</v>
      </c>
      <c r="M1108" s="68" t="s">
        <v>1200</v>
      </c>
      <c r="N1108" s="69" t="s">
        <v>472</v>
      </c>
      <c r="O1108" s="69" t="s">
        <v>503</v>
      </c>
      <c r="P1108" s="69" t="s">
        <v>456</v>
      </c>
    </row>
    <row r="1109" ht="33.75" spans="2:16">
      <c r="B1109" s="40"/>
      <c r="C1109" s="47"/>
      <c r="D1109" s="47"/>
      <c r="E1109" s="55"/>
      <c r="F1109" s="55"/>
      <c r="G1109" s="54"/>
      <c r="H1109" s="51"/>
      <c r="I1109" s="55"/>
      <c r="J1109" s="68"/>
      <c r="K1109" s="69" t="s">
        <v>457</v>
      </c>
      <c r="L1109" s="68" t="s">
        <v>464</v>
      </c>
      <c r="M1109" s="68" t="s">
        <v>1443</v>
      </c>
      <c r="N1109" s="69" t="s">
        <v>491</v>
      </c>
      <c r="O1109" s="69" t="s">
        <v>1444</v>
      </c>
      <c r="P1109" s="69"/>
    </row>
    <row r="1110" spans="2:16">
      <c r="B1110" s="40"/>
      <c r="C1110" s="47"/>
      <c r="D1110" s="47"/>
      <c r="E1110" s="55"/>
      <c r="F1110" s="55"/>
      <c r="G1110" s="54"/>
      <c r="H1110" s="51"/>
      <c r="I1110" s="55"/>
      <c r="J1110" s="68"/>
      <c r="K1110" s="69" t="s">
        <v>457</v>
      </c>
      <c r="L1110" s="68" t="s">
        <v>474</v>
      </c>
      <c r="M1110" s="68" t="s">
        <v>1445</v>
      </c>
      <c r="N1110" s="69" t="s">
        <v>491</v>
      </c>
      <c r="O1110" s="69" t="s">
        <v>1446</v>
      </c>
      <c r="P1110" s="69"/>
    </row>
    <row r="1111" spans="2:16">
      <c r="B1111" s="40"/>
      <c r="C1111" s="47"/>
      <c r="D1111" s="47"/>
      <c r="E1111" s="55"/>
      <c r="F1111" s="55"/>
      <c r="G1111" s="54"/>
      <c r="H1111" s="51"/>
      <c r="I1111" s="55"/>
      <c r="J1111" s="68"/>
      <c r="K1111" s="69" t="s">
        <v>457</v>
      </c>
      <c r="L1111" s="68" t="s">
        <v>458</v>
      </c>
      <c r="M1111" s="68" t="s">
        <v>1442</v>
      </c>
      <c r="N1111" s="69" t="s">
        <v>472</v>
      </c>
      <c r="O1111" s="69" t="s">
        <v>845</v>
      </c>
      <c r="P1111" s="69" t="s">
        <v>1441</v>
      </c>
    </row>
    <row r="1112" ht="33.75" spans="2:16">
      <c r="B1112" s="40"/>
      <c r="C1112" s="47"/>
      <c r="D1112" s="47"/>
      <c r="E1112" s="55"/>
      <c r="F1112" s="55"/>
      <c r="G1112" s="54"/>
      <c r="H1112" s="51"/>
      <c r="I1112" s="55"/>
      <c r="J1112" s="68"/>
      <c r="K1112" s="69" t="s">
        <v>451</v>
      </c>
      <c r="L1112" s="68" t="s">
        <v>452</v>
      </c>
      <c r="M1112" s="68" t="s">
        <v>1438</v>
      </c>
      <c r="N1112" s="69" t="s">
        <v>491</v>
      </c>
      <c r="O1112" s="69" t="s">
        <v>492</v>
      </c>
      <c r="P1112" s="69"/>
    </row>
    <row r="1113" spans="2:16">
      <c r="B1113" s="40"/>
      <c r="C1113" s="47"/>
      <c r="D1113" s="47"/>
      <c r="E1113" s="55"/>
      <c r="F1113" s="55"/>
      <c r="G1113" s="54"/>
      <c r="H1113" s="51"/>
      <c r="I1113" s="55"/>
      <c r="J1113" s="68"/>
      <c r="K1113" s="69" t="s">
        <v>451</v>
      </c>
      <c r="L1113" s="68" t="s">
        <v>510</v>
      </c>
      <c r="M1113" s="68" t="s">
        <v>1439</v>
      </c>
      <c r="N1113" s="69" t="s">
        <v>491</v>
      </c>
      <c r="O1113" s="69" t="s">
        <v>492</v>
      </c>
      <c r="P1113" s="69"/>
    </row>
    <row r="1114" spans="2:16">
      <c r="B1114" s="40"/>
      <c r="C1114" s="47"/>
      <c r="D1114" s="47"/>
      <c r="E1114" s="55"/>
      <c r="F1114" s="55"/>
      <c r="G1114" s="54"/>
      <c r="H1114" s="51"/>
      <c r="I1114" s="55"/>
      <c r="J1114" s="68"/>
      <c r="K1114" s="69" t="s">
        <v>478</v>
      </c>
      <c r="L1114" s="68" t="s">
        <v>479</v>
      </c>
      <c r="M1114" s="68" t="s">
        <v>494</v>
      </c>
      <c r="N1114" s="69" t="s">
        <v>460</v>
      </c>
      <c r="O1114" s="71">
        <v>2</v>
      </c>
      <c r="P1114" s="69" t="s">
        <v>531</v>
      </c>
    </row>
    <row r="1115" ht="22.5" spans="2:16">
      <c r="B1115" s="40"/>
      <c r="C1115" s="47"/>
      <c r="D1115" s="47"/>
      <c r="E1115" s="55"/>
      <c r="F1115" s="55"/>
      <c r="G1115" s="54"/>
      <c r="H1115" s="51"/>
      <c r="I1115" s="55"/>
      <c r="J1115" s="68"/>
      <c r="K1115" s="69" t="s">
        <v>484</v>
      </c>
      <c r="L1115" s="68" t="s">
        <v>485</v>
      </c>
      <c r="M1115" s="68" t="s">
        <v>532</v>
      </c>
      <c r="N1115" s="69" t="s">
        <v>472</v>
      </c>
      <c r="O1115" s="71">
        <v>95</v>
      </c>
      <c r="P1115" s="69" t="s">
        <v>456</v>
      </c>
    </row>
    <row r="1116" spans="2:16">
      <c r="B1116" s="40"/>
      <c r="C1116" s="47" t="s">
        <v>1974</v>
      </c>
      <c r="D1116" s="47" t="s">
        <v>1975</v>
      </c>
      <c r="E1116" s="49"/>
      <c r="F1116" s="49"/>
      <c r="G1116" s="50">
        <v>125</v>
      </c>
      <c r="H1116" s="51">
        <v>125</v>
      </c>
      <c r="I1116" s="49"/>
      <c r="J1116" s="68" t="s">
        <v>1976</v>
      </c>
      <c r="K1116" s="69" t="s">
        <v>457</v>
      </c>
      <c r="L1116" s="68" t="s">
        <v>458</v>
      </c>
      <c r="M1116" s="68" t="s">
        <v>1977</v>
      </c>
      <c r="N1116" s="69" t="s">
        <v>472</v>
      </c>
      <c r="O1116" s="69" t="s">
        <v>567</v>
      </c>
      <c r="P1116" s="69" t="s">
        <v>525</v>
      </c>
    </row>
    <row r="1117" spans="2:16">
      <c r="B1117" s="40"/>
      <c r="C1117" s="47"/>
      <c r="D1117" s="47"/>
      <c r="E1117" s="49"/>
      <c r="F1117" s="49"/>
      <c r="G1117" s="54"/>
      <c r="H1117" s="51"/>
      <c r="I1117" s="49"/>
      <c r="J1117" s="68"/>
      <c r="K1117" s="69" t="s">
        <v>457</v>
      </c>
      <c r="L1117" s="68" t="s">
        <v>464</v>
      </c>
      <c r="M1117" s="68" t="s">
        <v>1978</v>
      </c>
      <c r="N1117" s="69" t="s">
        <v>472</v>
      </c>
      <c r="O1117" s="69" t="s">
        <v>455</v>
      </c>
      <c r="P1117" s="69" t="s">
        <v>456</v>
      </c>
    </row>
    <row r="1118" spans="2:16">
      <c r="B1118" s="40"/>
      <c r="C1118" s="47"/>
      <c r="D1118" s="47"/>
      <c r="E1118" s="49"/>
      <c r="F1118" s="49"/>
      <c r="G1118" s="54"/>
      <c r="H1118" s="51"/>
      <c r="I1118" s="49"/>
      <c r="J1118" s="68"/>
      <c r="K1118" s="69" t="s">
        <v>457</v>
      </c>
      <c r="L1118" s="68" t="s">
        <v>464</v>
      </c>
      <c r="M1118" s="68" t="s">
        <v>1979</v>
      </c>
      <c r="N1118" s="69" t="s">
        <v>472</v>
      </c>
      <c r="O1118" s="69" t="s">
        <v>533</v>
      </c>
      <c r="P1118" s="69" t="s">
        <v>456</v>
      </c>
    </row>
    <row r="1119" spans="2:16">
      <c r="B1119" s="40"/>
      <c r="C1119" s="47"/>
      <c r="D1119" s="47"/>
      <c r="E1119" s="49"/>
      <c r="F1119" s="49"/>
      <c r="G1119" s="54"/>
      <c r="H1119" s="51"/>
      <c r="I1119" s="49"/>
      <c r="J1119" s="68"/>
      <c r="K1119" s="69" t="s">
        <v>457</v>
      </c>
      <c r="L1119" s="68" t="s">
        <v>464</v>
      </c>
      <c r="M1119" s="68" t="s">
        <v>993</v>
      </c>
      <c r="N1119" s="69" t="s">
        <v>472</v>
      </c>
      <c r="O1119" s="69" t="s">
        <v>1980</v>
      </c>
      <c r="P1119" s="69" t="s">
        <v>456</v>
      </c>
    </row>
    <row r="1120" spans="2:16">
      <c r="B1120" s="40"/>
      <c r="C1120" s="47"/>
      <c r="D1120" s="47"/>
      <c r="E1120" s="49"/>
      <c r="F1120" s="49"/>
      <c r="G1120" s="54"/>
      <c r="H1120" s="51"/>
      <c r="I1120" s="49"/>
      <c r="J1120" s="68"/>
      <c r="K1120" s="69" t="s">
        <v>457</v>
      </c>
      <c r="L1120" s="68" t="s">
        <v>474</v>
      </c>
      <c r="M1120" s="68" t="s">
        <v>580</v>
      </c>
      <c r="N1120" s="69" t="s">
        <v>491</v>
      </c>
      <c r="O1120" s="69" t="s">
        <v>1801</v>
      </c>
      <c r="P1120" s="69"/>
    </row>
    <row r="1121" ht="22.5" spans="2:16">
      <c r="B1121" s="40"/>
      <c r="C1121" s="47"/>
      <c r="D1121" s="47"/>
      <c r="E1121" s="49"/>
      <c r="F1121" s="49"/>
      <c r="G1121" s="54"/>
      <c r="H1121" s="51"/>
      <c r="I1121" s="49"/>
      <c r="J1121" s="68"/>
      <c r="K1121" s="69" t="s">
        <v>451</v>
      </c>
      <c r="L1121" s="68" t="s">
        <v>452</v>
      </c>
      <c r="M1121" s="68" t="s">
        <v>1981</v>
      </c>
      <c r="N1121" s="69" t="s">
        <v>491</v>
      </c>
      <c r="O1121" s="69" t="s">
        <v>1982</v>
      </c>
      <c r="P1121" s="69"/>
    </row>
    <row r="1122" ht="22.5" spans="2:16">
      <c r="B1122" s="40"/>
      <c r="C1122" s="47"/>
      <c r="D1122" s="47"/>
      <c r="E1122" s="49"/>
      <c r="F1122" s="49"/>
      <c r="G1122" s="54"/>
      <c r="H1122" s="51"/>
      <c r="I1122" s="49"/>
      <c r="J1122" s="68"/>
      <c r="K1122" s="69" t="s">
        <v>484</v>
      </c>
      <c r="L1122" s="68" t="s">
        <v>485</v>
      </c>
      <c r="M1122" s="68" t="s">
        <v>1983</v>
      </c>
      <c r="N1122" s="69" t="s">
        <v>472</v>
      </c>
      <c r="O1122" s="69" t="s">
        <v>640</v>
      </c>
      <c r="P1122" s="69" t="s">
        <v>456</v>
      </c>
    </row>
    <row r="1123" spans="2:16">
      <c r="B1123" s="40"/>
      <c r="C1123" s="47"/>
      <c r="D1123" s="47"/>
      <c r="E1123" s="49"/>
      <c r="F1123" s="49"/>
      <c r="G1123" s="54"/>
      <c r="H1123" s="51"/>
      <c r="I1123" s="49"/>
      <c r="J1123" s="68"/>
      <c r="K1123" s="69" t="s">
        <v>478</v>
      </c>
      <c r="L1123" s="68" t="s">
        <v>839</v>
      </c>
      <c r="M1123" s="68" t="s">
        <v>494</v>
      </c>
      <c r="N1123" s="69" t="s">
        <v>460</v>
      </c>
      <c r="O1123" s="69" t="s">
        <v>1984</v>
      </c>
      <c r="P1123" s="69" t="s">
        <v>531</v>
      </c>
    </row>
    <row r="1124" spans="2:16">
      <c r="B1124" s="40"/>
      <c r="C1124" s="47" t="s">
        <v>1985</v>
      </c>
      <c r="D1124" s="47" t="s">
        <v>1975</v>
      </c>
      <c r="E1124" s="49"/>
      <c r="F1124" s="49"/>
      <c r="G1124" s="50">
        <v>3</v>
      </c>
      <c r="H1124" s="51">
        <v>3</v>
      </c>
      <c r="I1124" s="49"/>
      <c r="J1124" s="68" t="s">
        <v>1986</v>
      </c>
      <c r="K1124" s="69" t="s">
        <v>457</v>
      </c>
      <c r="L1124" s="68" t="s">
        <v>458</v>
      </c>
      <c r="M1124" s="68" t="s">
        <v>1987</v>
      </c>
      <c r="N1124" s="69" t="s">
        <v>454</v>
      </c>
      <c r="O1124" s="69" t="s">
        <v>947</v>
      </c>
      <c r="P1124" s="69" t="s">
        <v>1988</v>
      </c>
    </row>
    <row r="1125" ht="22.5" spans="2:16">
      <c r="B1125" s="40"/>
      <c r="C1125" s="47"/>
      <c r="D1125" s="47"/>
      <c r="E1125" s="49"/>
      <c r="F1125" s="49"/>
      <c r="G1125" s="54"/>
      <c r="H1125" s="51"/>
      <c r="I1125" s="49"/>
      <c r="J1125" s="68"/>
      <c r="K1125" s="69" t="s">
        <v>457</v>
      </c>
      <c r="L1125" s="68" t="s">
        <v>464</v>
      </c>
      <c r="M1125" s="68" t="s">
        <v>1989</v>
      </c>
      <c r="N1125" s="69" t="s">
        <v>454</v>
      </c>
      <c r="O1125" s="69" t="s">
        <v>455</v>
      </c>
      <c r="P1125" s="69" t="s">
        <v>456</v>
      </c>
    </row>
    <row r="1126" spans="2:16">
      <c r="B1126" s="40"/>
      <c r="C1126" s="47"/>
      <c r="D1126" s="47"/>
      <c r="E1126" s="49"/>
      <c r="F1126" s="49"/>
      <c r="G1126" s="54"/>
      <c r="H1126" s="51"/>
      <c r="I1126" s="49"/>
      <c r="J1126" s="68"/>
      <c r="K1126" s="69" t="s">
        <v>457</v>
      </c>
      <c r="L1126" s="68" t="s">
        <v>464</v>
      </c>
      <c r="M1126" s="68" t="s">
        <v>1990</v>
      </c>
      <c r="N1126" s="69" t="s">
        <v>454</v>
      </c>
      <c r="O1126" s="69" t="s">
        <v>455</v>
      </c>
      <c r="P1126" s="69" t="s">
        <v>456</v>
      </c>
    </row>
    <row r="1127" spans="2:16">
      <c r="B1127" s="40"/>
      <c r="C1127" s="47"/>
      <c r="D1127" s="47"/>
      <c r="E1127" s="49"/>
      <c r="F1127" s="49"/>
      <c r="G1127" s="54"/>
      <c r="H1127" s="51"/>
      <c r="I1127" s="49"/>
      <c r="J1127" s="68"/>
      <c r="K1127" s="69" t="s">
        <v>457</v>
      </c>
      <c r="L1127" s="68" t="s">
        <v>474</v>
      </c>
      <c r="M1127" s="68" t="s">
        <v>1991</v>
      </c>
      <c r="N1127" s="69" t="s">
        <v>491</v>
      </c>
      <c r="O1127" s="69" t="s">
        <v>1992</v>
      </c>
      <c r="P1127" s="69"/>
    </row>
    <row r="1128" spans="2:16">
      <c r="B1128" s="40"/>
      <c r="C1128" s="47"/>
      <c r="D1128" s="47"/>
      <c r="E1128" s="49"/>
      <c r="F1128" s="49"/>
      <c r="G1128" s="54"/>
      <c r="H1128" s="51"/>
      <c r="I1128" s="49"/>
      <c r="J1128" s="68"/>
      <c r="K1128" s="69" t="s">
        <v>457</v>
      </c>
      <c r="L1128" s="68" t="s">
        <v>474</v>
      </c>
      <c r="M1128" s="68" t="s">
        <v>1993</v>
      </c>
      <c r="N1128" s="69" t="s">
        <v>491</v>
      </c>
      <c r="O1128" s="69" t="s">
        <v>1994</v>
      </c>
      <c r="P1128" s="69"/>
    </row>
    <row r="1129" spans="2:16">
      <c r="B1129" s="40"/>
      <c r="C1129" s="47"/>
      <c r="D1129" s="47"/>
      <c r="E1129" s="49"/>
      <c r="F1129" s="49"/>
      <c r="G1129" s="54"/>
      <c r="H1129" s="51"/>
      <c r="I1129" s="49"/>
      <c r="J1129" s="68"/>
      <c r="K1129" s="69" t="s">
        <v>451</v>
      </c>
      <c r="L1129" s="68" t="s">
        <v>452</v>
      </c>
      <c r="M1129" s="68" t="s">
        <v>1995</v>
      </c>
      <c r="N1129" s="69" t="s">
        <v>491</v>
      </c>
      <c r="O1129" s="69" t="s">
        <v>1233</v>
      </c>
      <c r="P1129" s="69"/>
    </row>
    <row r="1130" spans="2:16">
      <c r="B1130" s="40"/>
      <c r="C1130" s="47"/>
      <c r="D1130" s="47"/>
      <c r="E1130" s="49"/>
      <c r="F1130" s="49"/>
      <c r="G1130" s="54"/>
      <c r="H1130" s="51"/>
      <c r="I1130" s="49"/>
      <c r="J1130" s="68"/>
      <c r="K1130" s="69" t="s">
        <v>451</v>
      </c>
      <c r="L1130" s="68" t="s">
        <v>505</v>
      </c>
      <c r="M1130" s="68" t="s">
        <v>1996</v>
      </c>
      <c r="N1130" s="69" t="s">
        <v>491</v>
      </c>
      <c r="O1130" s="69" t="s">
        <v>1997</v>
      </c>
      <c r="P1130" s="69"/>
    </row>
    <row r="1131" spans="2:16">
      <c r="B1131" s="40"/>
      <c r="C1131" s="47"/>
      <c r="D1131" s="47"/>
      <c r="E1131" s="49"/>
      <c r="F1131" s="49"/>
      <c r="G1131" s="54"/>
      <c r="H1131" s="51"/>
      <c r="I1131" s="49"/>
      <c r="J1131" s="68"/>
      <c r="K1131" s="69" t="s">
        <v>451</v>
      </c>
      <c r="L1131" s="68" t="s">
        <v>510</v>
      </c>
      <c r="M1131" s="68" t="s">
        <v>1998</v>
      </c>
      <c r="N1131" s="69" t="s">
        <v>491</v>
      </c>
      <c r="O1131" s="69" t="s">
        <v>545</v>
      </c>
      <c r="P1131" s="69"/>
    </row>
    <row r="1132" ht="22.5" spans="2:16">
      <c r="B1132" s="40"/>
      <c r="C1132" s="47"/>
      <c r="D1132" s="47"/>
      <c r="E1132" s="49"/>
      <c r="F1132" s="49"/>
      <c r="G1132" s="54"/>
      <c r="H1132" s="51"/>
      <c r="I1132" s="49"/>
      <c r="J1132" s="68"/>
      <c r="K1132" s="69" t="s">
        <v>484</v>
      </c>
      <c r="L1132" s="68" t="s">
        <v>485</v>
      </c>
      <c r="M1132" s="68" t="s">
        <v>1999</v>
      </c>
      <c r="N1132" s="69" t="s">
        <v>472</v>
      </c>
      <c r="O1132" s="69" t="s">
        <v>640</v>
      </c>
      <c r="P1132" s="69" t="s">
        <v>456</v>
      </c>
    </row>
    <row r="1133" spans="2:16">
      <c r="B1133" s="40"/>
      <c r="C1133" s="47"/>
      <c r="D1133" s="47"/>
      <c r="E1133" s="49"/>
      <c r="F1133" s="49"/>
      <c r="G1133" s="54"/>
      <c r="H1133" s="51"/>
      <c r="I1133" s="49"/>
      <c r="J1133" s="68"/>
      <c r="K1133" s="69" t="s">
        <v>478</v>
      </c>
      <c r="L1133" s="68" t="s">
        <v>479</v>
      </c>
      <c r="M1133" s="68" t="s">
        <v>494</v>
      </c>
      <c r="N1133" s="69" t="s">
        <v>454</v>
      </c>
      <c r="O1133" s="69" t="s">
        <v>983</v>
      </c>
      <c r="P1133" s="69" t="s">
        <v>531</v>
      </c>
    </row>
    <row r="1134" ht="22.5" spans="2:16">
      <c r="B1134" s="40"/>
      <c r="C1134" s="47" t="s">
        <v>2000</v>
      </c>
      <c r="D1134" s="47" t="s">
        <v>1975</v>
      </c>
      <c r="E1134" s="49"/>
      <c r="F1134" s="49"/>
      <c r="G1134" s="50">
        <v>39.83565</v>
      </c>
      <c r="H1134" s="51">
        <v>39.83565</v>
      </c>
      <c r="I1134" s="49"/>
      <c r="J1134" s="68" t="s">
        <v>2001</v>
      </c>
      <c r="K1134" s="69" t="s">
        <v>457</v>
      </c>
      <c r="L1134" s="68" t="s">
        <v>464</v>
      </c>
      <c r="M1134" s="68" t="s">
        <v>1969</v>
      </c>
      <c r="N1134" s="69" t="s">
        <v>454</v>
      </c>
      <c r="O1134" s="69" t="s">
        <v>455</v>
      </c>
      <c r="P1134" s="69" t="s">
        <v>456</v>
      </c>
    </row>
    <row r="1135" spans="2:16">
      <c r="B1135" s="40"/>
      <c r="C1135" s="47"/>
      <c r="D1135" s="47"/>
      <c r="E1135" s="49"/>
      <c r="F1135" s="49"/>
      <c r="G1135" s="54"/>
      <c r="H1135" s="51"/>
      <c r="I1135" s="49"/>
      <c r="J1135" s="68"/>
      <c r="K1135" s="69" t="s">
        <v>457</v>
      </c>
      <c r="L1135" s="68" t="s">
        <v>474</v>
      </c>
      <c r="M1135" s="68" t="s">
        <v>1970</v>
      </c>
      <c r="N1135" s="69" t="s">
        <v>454</v>
      </c>
      <c r="O1135" s="69" t="s">
        <v>2002</v>
      </c>
      <c r="P1135" s="69" t="s">
        <v>477</v>
      </c>
    </row>
    <row r="1136" spans="2:16">
      <c r="B1136" s="40"/>
      <c r="C1136" s="47"/>
      <c r="D1136" s="47"/>
      <c r="E1136" s="49"/>
      <c r="F1136" s="49"/>
      <c r="G1136" s="54"/>
      <c r="H1136" s="51"/>
      <c r="I1136" s="49"/>
      <c r="J1136" s="68"/>
      <c r="K1136" s="69" t="s">
        <v>457</v>
      </c>
      <c r="L1136" s="68" t="s">
        <v>458</v>
      </c>
      <c r="M1136" s="68" t="s">
        <v>1965</v>
      </c>
      <c r="N1136" s="69" t="s">
        <v>472</v>
      </c>
      <c r="O1136" s="69" t="s">
        <v>717</v>
      </c>
      <c r="P1136" s="69" t="s">
        <v>470</v>
      </c>
    </row>
    <row r="1137" spans="2:16">
      <c r="B1137" s="40"/>
      <c r="C1137" s="47"/>
      <c r="D1137" s="47"/>
      <c r="E1137" s="49"/>
      <c r="F1137" s="49"/>
      <c r="G1137" s="54"/>
      <c r="H1137" s="51"/>
      <c r="I1137" s="49"/>
      <c r="J1137" s="68"/>
      <c r="K1137" s="69" t="s">
        <v>457</v>
      </c>
      <c r="L1137" s="68" t="s">
        <v>458</v>
      </c>
      <c r="M1137" s="68" t="s">
        <v>1967</v>
      </c>
      <c r="N1137" s="69" t="s">
        <v>472</v>
      </c>
      <c r="O1137" s="69" t="s">
        <v>1323</v>
      </c>
      <c r="P1137" s="69" t="s">
        <v>1968</v>
      </c>
    </row>
    <row r="1138" ht="22.5" spans="2:16">
      <c r="B1138" s="40"/>
      <c r="C1138" s="47"/>
      <c r="D1138" s="47"/>
      <c r="E1138" s="49"/>
      <c r="F1138" s="49"/>
      <c r="G1138" s="54"/>
      <c r="H1138" s="51"/>
      <c r="I1138" s="49"/>
      <c r="J1138" s="68"/>
      <c r="K1138" s="69" t="s">
        <v>451</v>
      </c>
      <c r="L1138" s="68" t="s">
        <v>452</v>
      </c>
      <c r="M1138" s="68" t="s">
        <v>2003</v>
      </c>
      <c r="N1138" s="69" t="s">
        <v>491</v>
      </c>
      <c r="O1138" s="69" t="s">
        <v>2004</v>
      </c>
      <c r="P1138" s="69"/>
    </row>
    <row r="1139" ht="22.5" spans="2:16">
      <c r="B1139" s="40"/>
      <c r="C1139" s="47"/>
      <c r="D1139" s="47"/>
      <c r="E1139" s="49"/>
      <c r="F1139" s="49"/>
      <c r="G1139" s="54"/>
      <c r="H1139" s="51"/>
      <c r="I1139" s="49"/>
      <c r="J1139" s="68"/>
      <c r="K1139" s="69" t="s">
        <v>484</v>
      </c>
      <c r="L1139" s="68" t="s">
        <v>485</v>
      </c>
      <c r="M1139" s="68" t="s">
        <v>1200</v>
      </c>
      <c r="N1139" s="69" t="s">
        <v>472</v>
      </c>
      <c r="O1139" s="69" t="s">
        <v>503</v>
      </c>
      <c r="P1139" s="69" t="s">
        <v>456</v>
      </c>
    </row>
    <row r="1140" spans="2:16">
      <c r="B1140" s="40"/>
      <c r="C1140" s="47"/>
      <c r="D1140" s="47"/>
      <c r="E1140" s="49"/>
      <c r="F1140" s="49"/>
      <c r="G1140" s="54"/>
      <c r="H1140" s="51"/>
      <c r="I1140" s="49"/>
      <c r="J1140" s="68"/>
      <c r="K1140" s="69" t="s">
        <v>478</v>
      </c>
      <c r="L1140" s="68" t="s">
        <v>479</v>
      </c>
      <c r="M1140" s="68" t="s">
        <v>494</v>
      </c>
      <c r="N1140" s="69" t="s">
        <v>454</v>
      </c>
      <c r="O1140" s="69" t="s">
        <v>2005</v>
      </c>
      <c r="P1140" s="69" t="s">
        <v>482</v>
      </c>
    </row>
    <row r="1141" ht="22.5" spans="2:16">
      <c r="B1141" s="40"/>
      <c r="C1141" s="47" t="s">
        <v>2006</v>
      </c>
      <c r="D1141" s="47" t="s">
        <v>1975</v>
      </c>
      <c r="E1141" s="49"/>
      <c r="F1141" s="49"/>
      <c r="G1141" s="50">
        <v>11</v>
      </c>
      <c r="H1141" s="51">
        <v>11</v>
      </c>
      <c r="I1141" s="49"/>
      <c r="J1141" s="68" t="s">
        <v>2007</v>
      </c>
      <c r="K1141" s="69" t="s">
        <v>457</v>
      </c>
      <c r="L1141" s="68" t="s">
        <v>464</v>
      </c>
      <c r="M1141" s="68" t="s">
        <v>2008</v>
      </c>
      <c r="N1141" s="69" t="s">
        <v>454</v>
      </c>
      <c r="O1141" s="69" t="s">
        <v>455</v>
      </c>
      <c r="P1141" s="69" t="s">
        <v>456</v>
      </c>
    </row>
    <row r="1142" spans="2:16">
      <c r="B1142" s="40"/>
      <c r="C1142" s="47"/>
      <c r="D1142" s="47"/>
      <c r="E1142" s="49"/>
      <c r="F1142" s="49"/>
      <c r="G1142" s="54"/>
      <c r="H1142" s="51"/>
      <c r="I1142" s="49"/>
      <c r="J1142" s="68"/>
      <c r="K1142" s="69" t="s">
        <v>457</v>
      </c>
      <c r="L1142" s="68" t="s">
        <v>458</v>
      </c>
      <c r="M1142" s="68" t="s">
        <v>2009</v>
      </c>
      <c r="N1142" s="69" t="s">
        <v>454</v>
      </c>
      <c r="O1142" s="69" t="s">
        <v>783</v>
      </c>
      <c r="P1142" s="69" t="s">
        <v>499</v>
      </c>
    </row>
    <row r="1143" spans="2:16">
      <c r="B1143" s="40"/>
      <c r="C1143" s="47"/>
      <c r="D1143" s="47"/>
      <c r="E1143" s="49"/>
      <c r="F1143" s="49"/>
      <c r="G1143" s="54"/>
      <c r="H1143" s="51"/>
      <c r="I1143" s="49"/>
      <c r="J1143" s="68"/>
      <c r="K1143" s="69" t="s">
        <v>457</v>
      </c>
      <c r="L1143" s="68" t="s">
        <v>474</v>
      </c>
      <c r="M1143" s="68" t="s">
        <v>553</v>
      </c>
      <c r="N1143" s="69" t="s">
        <v>491</v>
      </c>
      <c r="O1143" s="69" t="s">
        <v>1002</v>
      </c>
      <c r="P1143" s="69"/>
    </row>
    <row r="1144" ht="22.5" spans="2:16">
      <c r="B1144" s="40"/>
      <c r="C1144" s="47"/>
      <c r="D1144" s="47"/>
      <c r="E1144" s="49"/>
      <c r="F1144" s="49"/>
      <c r="G1144" s="54"/>
      <c r="H1144" s="51"/>
      <c r="I1144" s="49"/>
      <c r="J1144" s="68"/>
      <c r="K1144" s="69" t="s">
        <v>451</v>
      </c>
      <c r="L1144" s="68" t="s">
        <v>452</v>
      </c>
      <c r="M1144" s="68" t="s">
        <v>2010</v>
      </c>
      <c r="N1144" s="69" t="s">
        <v>491</v>
      </c>
      <c r="O1144" s="69" t="s">
        <v>2011</v>
      </c>
      <c r="P1144" s="69"/>
    </row>
    <row r="1145" ht="22.5" spans="2:16">
      <c r="B1145" s="40"/>
      <c r="C1145" s="47"/>
      <c r="D1145" s="47"/>
      <c r="E1145" s="49"/>
      <c r="F1145" s="49"/>
      <c r="G1145" s="54"/>
      <c r="H1145" s="51"/>
      <c r="I1145" s="49"/>
      <c r="J1145" s="68"/>
      <c r="K1145" s="69" t="s">
        <v>484</v>
      </c>
      <c r="L1145" s="68" t="s">
        <v>485</v>
      </c>
      <c r="M1145" s="68" t="s">
        <v>2012</v>
      </c>
      <c r="N1145" s="69" t="s">
        <v>851</v>
      </c>
      <c r="O1145" s="69" t="s">
        <v>503</v>
      </c>
      <c r="P1145" s="69" t="s">
        <v>456</v>
      </c>
    </row>
    <row r="1146" spans="2:16">
      <c r="B1146" s="40"/>
      <c r="C1146" s="47"/>
      <c r="D1146" s="47"/>
      <c r="E1146" s="49"/>
      <c r="F1146" s="49"/>
      <c r="G1146" s="54"/>
      <c r="H1146" s="51"/>
      <c r="I1146" s="49"/>
      <c r="J1146" s="68"/>
      <c r="K1146" s="69" t="s">
        <v>478</v>
      </c>
      <c r="L1146" s="68" t="s">
        <v>479</v>
      </c>
      <c r="M1146" s="68" t="s">
        <v>494</v>
      </c>
      <c r="N1146" s="69" t="s">
        <v>454</v>
      </c>
      <c r="O1146" s="69" t="s">
        <v>973</v>
      </c>
      <c r="P1146" s="69" t="s">
        <v>482</v>
      </c>
    </row>
    <row r="1147" spans="2:16">
      <c r="B1147" s="40"/>
      <c r="C1147" s="47"/>
      <c r="D1147" s="47"/>
      <c r="E1147" s="49"/>
      <c r="F1147" s="49"/>
      <c r="G1147" s="54"/>
      <c r="H1147" s="51"/>
      <c r="I1147" s="49"/>
      <c r="J1147" s="68"/>
      <c r="K1147" s="69" t="s">
        <v>478</v>
      </c>
      <c r="L1147" s="68" t="s">
        <v>479</v>
      </c>
      <c r="M1147" s="68" t="s">
        <v>946</v>
      </c>
      <c r="N1147" s="69" t="s">
        <v>491</v>
      </c>
      <c r="O1147" s="69" t="s">
        <v>2013</v>
      </c>
      <c r="P1147" s="69" t="s">
        <v>482</v>
      </c>
    </row>
    <row r="1148" spans="2:16">
      <c r="B1148" s="40"/>
      <c r="C1148" s="58" t="s">
        <v>2014</v>
      </c>
      <c r="D1148" s="47" t="s">
        <v>1975</v>
      </c>
      <c r="E1148" s="49"/>
      <c r="F1148" s="49"/>
      <c r="G1148" s="50">
        <v>20</v>
      </c>
      <c r="H1148" s="51">
        <v>20</v>
      </c>
      <c r="I1148" s="49"/>
      <c r="J1148" s="68" t="s">
        <v>2015</v>
      </c>
      <c r="K1148" s="69" t="s">
        <v>457</v>
      </c>
      <c r="L1148" s="68" t="s">
        <v>458</v>
      </c>
      <c r="M1148" s="68" t="s">
        <v>2016</v>
      </c>
      <c r="N1148" s="69" t="s">
        <v>454</v>
      </c>
      <c r="O1148" s="69" t="s">
        <v>2017</v>
      </c>
      <c r="P1148" s="69" t="s">
        <v>2018</v>
      </c>
    </row>
    <row r="1149" spans="2:16">
      <c r="B1149" s="40"/>
      <c r="C1149" s="47"/>
      <c r="D1149" s="47"/>
      <c r="E1149" s="49"/>
      <c r="F1149" s="49"/>
      <c r="G1149" s="54"/>
      <c r="H1149" s="51"/>
      <c r="I1149" s="49"/>
      <c r="J1149" s="68"/>
      <c r="K1149" s="69" t="s">
        <v>457</v>
      </c>
      <c r="L1149" s="68" t="s">
        <v>458</v>
      </c>
      <c r="M1149" s="68" t="s">
        <v>2019</v>
      </c>
      <c r="N1149" s="69" t="s">
        <v>454</v>
      </c>
      <c r="O1149" s="69" t="s">
        <v>814</v>
      </c>
      <c r="P1149" s="69" t="s">
        <v>705</v>
      </c>
    </row>
    <row r="1150" spans="2:16">
      <c r="B1150" s="40"/>
      <c r="C1150" s="47"/>
      <c r="D1150" s="47"/>
      <c r="E1150" s="49"/>
      <c r="F1150" s="49"/>
      <c r="G1150" s="54"/>
      <c r="H1150" s="51"/>
      <c r="I1150" s="49"/>
      <c r="J1150" s="68"/>
      <c r="K1150" s="69" t="s">
        <v>457</v>
      </c>
      <c r="L1150" s="68" t="s">
        <v>458</v>
      </c>
      <c r="M1150" s="68" t="s">
        <v>2020</v>
      </c>
      <c r="N1150" s="69" t="s">
        <v>454</v>
      </c>
      <c r="O1150" s="69" t="s">
        <v>539</v>
      </c>
      <c r="P1150" s="69" t="s">
        <v>1286</v>
      </c>
    </row>
    <row r="1151" spans="2:16">
      <c r="B1151" s="40"/>
      <c r="C1151" s="47"/>
      <c r="D1151" s="47"/>
      <c r="E1151" s="49"/>
      <c r="F1151" s="49"/>
      <c r="G1151" s="54"/>
      <c r="H1151" s="51"/>
      <c r="I1151" s="49"/>
      <c r="J1151" s="68"/>
      <c r="K1151" s="69" t="s">
        <v>457</v>
      </c>
      <c r="L1151" s="68" t="s">
        <v>464</v>
      </c>
      <c r="M1151" s="68" t="s">
        <v>2021</v>
      </c>
      <c r="N1151" s="69" t="s">
        <v>454</v>
      </c>
      <c r="O1151" s="72">
        <v>100</v>
      </c>
      <c r="P1151" s="69" t="s">
        <v>456</v>
      </c>
    </row>
    <row r="1152" spans="2:16">
      <c r="B1152" s="40"/>
      <c r="C1152" s="47"/>
      <c r="D1152" s="47"/>
      <c r="E1152" s="49"/>
      <c r="F1152" s="49"/>
      <c r="G1152" s="54"/>
      <c r="H1152" s="51"/>
      <c r="I1152" s="49"/>
      <c r="J1152" s="68"/>
      <c r="K1152" s="69" t="s">
        <v>457</v>
      </c>
      <c r="L1152" s="68" t="s">
        <v>464</v>
      </c>
      <c r="M1152" s="68" t="s">
        <v>2022</v>
      </c>
      <c r="N1152" s="69" t="s">
        <v>454</v>
      </c>
      <c r="O1152" s="72">
        <v>100</v>
      </c>
      <c r="P1152" s="69" t="s">
        <v>456</v>
      </c>
    </row>
    <row r="1153" spans="2:16">
      <c r="B1153" s="40"/>
      <c r="C1153" s="47"/>
      <c r="D1153" s="47"/>
      <c r="E1153" s="49"/>
      <c r="F1153" s="49"/>
      <c r="G1153" s="54"/>
      <c r="H1153" s="51"/>
      <c r="I1153" s="49"/>
      <c r="J1153" s="68"/>
      <c r="K1153" s="69" t="s">
        <v>457</v>
      </c>
      <c r="L1153" s="68" t="s">
        <v>474</v>
      </c>
      <c r="M1153" s="68" t="s">
        <v>1616</v>
      </c>
      <c r="N1153" s="69" t="s">
        <v>454</v>
      </c>
      <c r="O1153" s="72">
        <v>2025.6</v>
      </c>
      <c r="P1153" s="69" t="s">
        <v>477</v>
      </c>
    </row>
    <row r="1154" spans="2:16">
      <c r="B1154" s="40"/>
      <c r="C1154" s="47"/>
      <c r="D1154" s="47"/>
      <c r="E1154" s="49"/>
      <c r="F1154" s="49"/>
      <c r="G1154" s="54"/>
      <c r="H1154" s="51"/>
      <c r="I1154" s="49"/>
      <c r="J1154" s="68"/>
      <c r="K1154" s="69" t="s">
        <v>457</v>
      </c>
      <c r="L1154" s="68" t="s">
        <v>474</v>
      </c>
      <c r="M1154" s="68" t="s">
        <v>2023</v>
      </c>
      <c r="N1154" s="69" t="s">
        <v>454</v>
      </c>
      <c r="O1154" s="72">
        <v>2025</v>
      </c>
      <c r="P1154" s="69" t="s">
        <v>736</v>
      </c>
    </row>
    <row r="1155" ht="22.5" spans="2:16">
      <c r="B1155" s="40"/>
      <c r="C1155" s="47"/>
      <c r="D1155" s="47"/>
      <c r="E1155" s="49"/>
      <c r="F1155" s="49"/>
      <c r="G1155" s="54"/>
      <c r="H1155" s="51"/>
      <c r="I1155" s="49"/>
      <c r="J1155" s="68"/>
      <c r="K1155" s="69" t="s">
        <v>451</v>
      </c>
      <c r="L1155" s="68" t="s">
        <v>452</v>
      </c>
      <c r="M1155" s="68" t="s">
        <v>2024</v>
      </c>
      <c r="N1155" s="69" t="s">
        <v>491</v>
      </c>
      <c r="O1155" s="69" t="s">
        <v>1538</v>
      </c>
      <c r="P1155" s="69"/>
    </row>
    <row r="1156" spans="2:16">
      <c r="B1156" s="40"/>
      <c r="C1156" s="47"/>
      <c r="D1156" s="47"/>
      <c r="E1156" s="49"/>
      <c r="F1156" s="49"/>
      <c r="G1156" s="54"/>
      <c r="H1156" s="51"/>
      <c r="I1156" s="49"/>
      <c r="J1156" s="68"/>
      <c r="K1156" s="69" t="s">
        <v>451</v>
      </c>
      <c r="L1156" s="68" t="s">
        <v>505</v>
      </c>
      <c r="M1156" s="68" t="s">
        <v>1536</v>
      </c>
      <c r="N1156" s="69" t="s">
        <v>491</v>
      </c>
      <c r="O1156" s="69" t="s">
        <v>1233</v>
      </c>
      <c r="P1156" s="69"/>
    </row>
    <row r="1157" spans="2:16">
      <c r="B1157" s="40"/>
      <c r="C1157" s="47"/>
      <c r="D1157" s="47"/>
      <c r="E1157" s="49"/>
      <c r="F1157" s="49"/>
      <c r="G1157" s="54"/>
      <c r="H1157" s="51"/>
      <c r="I1157" s="49"/>
      <c r="J1157" s="68"/>
      <c r="K1157" s="69" t="s">
        <v>451</v>
      </c>
      <c r="L1157" s="68" t="s">
        <v>510</v>
      </c>
      <c r="M1157" s="68" t="s">
        <v>2025</v>
      </c>
      <c r="N1157" s="69" t="s">
        <v>491</v>
      </c>
      <c r="O1157" s="69" t="s">
        <v>1233</v>
      </c>
      <c r="P1157" s="69"/>
    </row>
    <row r="1158" ht="22.5" spans="2:16">
      <c r="B1158" s="40"/>
      <c r="C1158" s="47"/>
      <c r="D1158" s="47"/>
      <c r="E1158" s="49"/>
      <c r="F1158" s="49"/>
      <c r="G1158" s="54"/>
      <c r="H1158" s="51"/>
      <c r="I1158" s="49"/>
      <c r="J1158" s="68"/>
      <c r="K1158" s="69" t="s">
        <v>484</v>
      </c>
      <c r="L1158" s="68" t="s">
        <v>485</v>
      </c>
      <c r="M1158" s="68" t="s">
        <v>2026</v>
      </c>
      <c r="N1158" s="69" t="s">
        <v>472</v>
      </c>
      <c r="O1158" s="69" t="s">
        <v>503</v>
      </c>
      <c r="P1158" s="69" t="s">
        <v>456</v>
      </c>
    </row>
    <row r="1159" spans="2:16">
      <c r="B1159" s="40"/>
      <c r="C1159" s="47"/>
      <c r="D1159" s="47"/>
      <c r="E1159" s="49"/>
      <c r="F1159" s="49"/>
      <c r="G1159" s="54"/>
      <c r="H1159" s="51"/>
      <c r="I1159" s="49"/>
      <c r="J1159" s="68"/>
      <c r="K1159" s="69" t="s">
        <v>478</v>
      </c>
      <c r="L1159" s="68" t="s">
        <v>479</v>
      </c>
      <c r="M1159" s="68" t="s">
        <v>1226</v>
      </c>
      <c r="N1159" s="69" t="s">
        <v>454</v>
      </c>
      <c r="O1159" s="69" t="s">
        <v>845</v>
      </c>
      <c r="P1159" s="69" t="s">
        <v>531</v>
      </c>
    </row>
    <row r="1160" spans="2:16">
      <c r="B1160" s="40"/>
      <c r="C1160" s="58" t="s">
        <v>2027</v>
      </c>
      <c r="D1160" s="47" t="s">
        <v>1975</v>
      </c>
      <c r="E1160" s="49"/>
      <c r="F1160" s="49"/>
      <c r="G1160" s="50">
        <v>30</v>
      </c>
      <c r="H1160" s="51">
        <v>30</v>
      </c>
      <c r="I1160" s="49"/>
      <c r="J1160" s="68" t="s">
        <v>2028</v>
      </c>
      <c r="K1160" s="69" t="s">
        <v>457</v>
      </c>
      <c r="L1160" s="68" t="s">
        <v>474</v>
      </c>
      <c r="M1160" s="68" t="s">
        <v>674</v>
      </c>
      <c r="N1160" s="69" t="s">
        <v>454</v>
      </c>
      <c r="O1160" s="69">
        <v>2025.11</v>
      </c>
      <c r="P1160" s="69" t="s">
        <v>477</v>
      </c>
    </row>
    <row r="1161" ht="22.5" spans="2:16">
      <c r="B1161" s="40"/>
      <c r="C1161" s="47"/>
      <c r="D1161" s="47"/>
      <c r="E1161" s="49"/>
      <c r="F1161" s="49"/>
      <c r="G1161" s="54"/>
      <c r="H1161" s="51"/>
      <c r="I1161" s="49"/>
      <c r="J1161" s="68"/>
      <c r="K1161" s="69" t="s">
        <v>457</v>
      </c>
      <c r="L1161" s="68" t="s">
        <v>464</v>
      </c>
      <c r="M1161" s="68" t="s">
        <v>2029</v>
      </c>
      <c r="N1161" s="69" t="s">
        <v>454</v>
      </c>
      <c r="O1161" s="69">
        <v>100</v>
      </c>
      <c r="P1161" s="69" t="s">
        <v>456</v>
      </c>
    </row>
    <row r="1162" spans="2:16">
      <c r="B1162" s="40"/>
      <c r="C1162" s="47"/>
      <c r="D1162" s="47"/>
      <c r="E1162" s="49"/>
      <c r="F1162" s="49"/>
      <c r="G1162" s="54"/>
      <c r="H1162" s="51"/>
      <c r="I1162" s="49"/>
      <c r="J1162" s="68"/>
      <c r="K1162" s="69" t="s">
        <v>457</v>
      </c>
      <c r="L1162" s="68" t="s">
        <v>458</v>
      </c>
      <c r="M1162" s="68" t="s">
        <v>2030</v>
      </c>
      <c r="N1162" s="69" t="s">
        <v>454</v>
      </c>
      <c r="O1162" s="69" t="s">
        <v>524</v>
      </c>
      <c r="P1162" s="69" t="s">
        <v>499</v>
      </c>
    </row>
    <row r="1163" ht="22.5" spans="2:16">
      <c r="B1163" s="40"/>
      <c r="C1163" s="47"/>
      <c r="D1163" s="47"/>
      <c r="E1163" s="49"/>
      <c r="F1163" s="49"/>
      <c r="G1163" s="54"/>
      <c r="H1163" s="51"/>
      <c r="I1163" s="49"/>
      <c r="J1163" s="68"/>
      <c r="K1163" s="69" t="s">
        <v>451</v>
      </c>
      <c r="L1163" s="68" t="s">
        <v>452</v>
      </c>
      <c r="M1163" s="68" t="s">
        <v>2031</v>
      </c>
      <c r="N1163" s="69" t="s">
        <v>491</v>
      </c>
      <c r="O1163" s="69" t="s">
        <v>492</v>
      </c>
      <c r="P1163" s="69"/>
    </row>
    <row r="1164" ht="22.5" spans="2:16">
      <c r="B1164" s="40"/>
      <c r="C1164" s="47"/>
      <c r="D1164" s="47"/>
      <c r="E1164" s="49"/>
      <c r="F1164" s="49"/>
      <c r="G1164" s="54"/>
      <c r="H1164" s="51"/>
      <c r="I1164" s="49"/>
      <c r="J1164" s="68"/>
      <c r="K1164" s="69" t="s">
        <v>484</v>
      </c>
      <c r="L1164" s="68" t="s">
        <v>485</v>
      </c>
      <c r="M1164" s="68" t="s">
        <v>2032</v>
      </c>
      <c r="N1164" s="69" t="s">
        <v>472</v>
      </c>
      <c r="O1164" s="69" t="s">
        <v>503</v>
      </c>
      <c r="P1164" s="69" t="s">
        <v>456</v>
      </c>
    </row>
    <row r="1165" spans="2:16">
      <c r="B1165" s="40"/>
      <c r="C1165" s="47"/>
      <c r="D1165" s="47"/>
      <c r="E1165" s="49"/>
      <c r="F1165" s="49"/>
      <c r="G1165" s="54"/>
      <c r="H1165" s="51"/>
      <c r="I1165" s="49"/>
      <c r="J1165" s="68"/>
      <c r="K1165" s="69" t="s">
        <v>478</v>
      </c>
      <c r="L1165" s="68" t="s">
        <v>479</v>
      </c>
      <c r="M1165" s="68" t="s">
        <v>558</v>
      </c>
      <c r="N1165" s="69" t="s">
        <v>454</v>
      </c>
      <c r="O1165" s="69" t="s">
        <v>1273</v>
      </c>
      <c r="P1165" s="69" t="s">
        <v>482</v>
      </c>
    </row>
    <row r="1166" spans="2:16">
      <c r="B1166" s="40"/>
      <c r="C1166" s="47"/>
      <c r="D1166" s="47"/>
      <c r="E1166" s="49"/>
      <c r="F1166" s="49"/>
      <c r="G1166" s="54"/>
      <c r="H1166" s="51"/>
      <c r="I1166" s="49"/>
      <c r="J1166" s="68"/>
      <c r="K1166" s="69" t="s">
        <v>478</v>
      </c>
      <c r="L1166" s="68" t="s">
        <v>479</v>
      </c>
      <c r="M1166" s="68" t="s">
        <v>494</v>
      </c>
      <c r="N1166" s="69" t="s">
        <v>454</v>
      </c>
      <c r="O1166" s="69" t="s">
        <v>2033</v>
      </c>
      <c r="P1166" s="69" t="s">
        <v>482</v>
      </c>
    </row>
    <row r="1167" ht="22.5" spans="2:16">
      <c r="B1167" s="40"/>
      <c r="C1167" s="58" t="s">
        <v>2034</v>
      </c>
      <c r="D1167" s="47" t="s">
        <v>1975</v>
      </c>
      <c r="E1167" s="49"/>
      <c r="F1167" s="49"/>
      <c r="G1167" s="50">
        <v>413.49346</v>
      </c>
      <c r="H1167" s="51">
        <v>413.49346</v>
      </c>
      <c r="I1167" s="49"/>
      <c r="J1167" s="68" t="s">
        <v>2035</v>
      </c>
      <c r="K1167" s="69" t="s">
        <v>457</v>
      </c>
      <c r="L1167" s="68" t="s">
        <v>458</v>
      </c>
      <c r="M1167" s="68" t="s">
        <v>2036</v>
      </c>
      <c r="N1167" s="69" t="s">
        <v>454</v>
      </c>
      <c r="O1167" s="69" t="s">
        <v>524</v>
      </c>
      <c r="P1167" s="69" t="s">
        <v>525</v>
      </c>
    </row>
    <row r="1168" spans="2:16">
      <c r="B1168" s="40"/>
      <c r="C1168" s="47"/>
      <c r="D1168" s="47"/>
      <c r="E1168" s="49"/>
      <c r="F1168" s="49"/>
      <c r="G1168" s="54"/>
      <c r="H1168" s="51"/>
      <c r="I1168" s="49"/>
      <c r="J1168" s="68"/>
      <c r="K1168" s="69" t="s">
        <v>457</v>
      </c>
      <c r="L1168" s="68" t="s">
        <v>464</v>
      </c>
      <c r="M1168" s="68" t="s">
        <v>2037</v>
      </c>
      <c r="N1168" s="69" t="s">
        <v>454</v>
      </c>
      <c r="O1168" s="69" t="s">
        <v>455</v>
      </c>
      <c r="P1168" s="69" t="s">
        <v>456</v>
      </c>
    </row>
    <row r="1169" spans="2:16">
      <c r="B1169" s="40"/>
      <c r="C1169" s="47"/>
      <c r="D1169" s="47"/>
      <c r="E1169" s="49"/>
      <c r="F1169" s="49"/>
      <c r="G1169" s="54"/>
      <c r="H1169" s="51"/>
      <c r="I1169" s="49"/>
      <c r="J1169" s="68"/>
      <c r="K1169" s="69" t="s">
        <v>457</v>
      </c>
      <c r="L1169" s="68" t="s">
        <v>474</v>
      </c>
      <c r="M1169" s="68" t="s">
        <v>2038</v>
      </c>
      <c r="N1169" s="69" t="s">
        <v>454</v>
      </c>
      <c r="O1169" s="69" t="s">
        <v>2039</v>
      </c>
      <c r="P1169" s="69" t="s">
        <v>477</v>
      </c>
    </row>
    <row r="1170" spans="2:16">
      <c r="B1170" s="40"/>
      <c r="C1170" s="47"/>
      <c r="D1170" s="47"/>
      <c r="E1170" s="49"/>
      <c r="F1170" s="49"/>
      <c r="G1170" s="54"/>
      <c r="H1170" s="51"/>
      <c r="I1170" s="49"/>
      <c r="J1170" s="68"/>
      <c r="K1170" s="69" t="s">
        <v>451</v>
      </c>
      <c r="L1170" s="68" t="s">
        <v>452</v>
      </c>
      <c r="M1170" s="68" t="s">
        <v>2040</v>
      </c>
      <c r="N1170" s="69" t="s">
        <v>491</v>
      </c>
      <c r="O1170" s="69" t="s">
        <v>509</v>
      </c>
      <c r="P1170" s="69"/>
    </row>
    <row r="1171" spans="2:16">
      <c r="B1171" s="40"/>
      <c r="C1171" s="47"/>
      <c r="D1171" s="47"/>
      <c r="E1171" s="49"/>
      <c r="F1171" s="49"/>
      <c r="G1171" s="54"/>
      <c r="H1171" s="51"/>
      <c r="I1171" s="49"/>
      <c r="J1171" s="68"/>
      <c r="K1171" s="69" t="s">
        <v>451</v>
      </c>
      <c r="L1171" s="68" t="s">
        <v>505</v>
      </c>
      <c r="M1171" s="68" t="s">
        <v>2041</v>
      </c>
      <c r="N1171" s="69" t="s">
        <v>491</v>
      </c>
      <c r="O1171" s="69" t="s">
        <v>492</v>
      </c>
      <c r="P1171" s="69"/>
    </row>
    <row r="1172" spans="2:16">
      <c r="B1172" s="40"/>
      <c r="C1172" s="47"/>
      <c r="D1172" s="47"/>
      <c r="E1172" s="49"/>
      <c r="F1172" s="49"/>
      <c r="G1172" s="54"/>
      <c r="H1172" s="51"/>
      <c r="I1172" s="49"/>
      <c r="J1172" s="68"/>
      <c r="K1172" s="69" t="s">
        <v>451</v>
      </c>
      <c r="L1172" s="68" t="s">
        <v>510</v>
      </c>
      <c r="M1172" s="68" t="s">
        <v>2042</v>
      </c>
      <c r="N1172" s="69" t="s">
        <v>491</v>
      </c>
      <c r="O1172" s="69" t="s">
        <v>2043</v>
      </c>
      <c r="P1172" s="69"/>
    </row>
    <row r="1173" ht="22.5" spans="2:16">
      <c r="B1173" s="40"/>
      <c r="C1173" s="47"/>
      <c r="D1173" s="47"/>
      <c r="E1173" s="49"/>
      <c r="F1173" s="49"/>
      <c r="G1173" s="54"/>
      <c r="H1173" s="51"/>
      <c r="I1173" s="49"/>
      <c r="J1173" s="68"/>
      <c r="K1173" s="69" t="s">
        <v>484</v>
      </c>
      <c r="L1173" s="68" t="s">
        <v>485</v>
      </c>
      <c r="M1173" s="68" t="s">
        <v>1295</v>
      </c>
      <c r="N1173" s="69" t="s">
        <v>472</v>
      </c>
      <c r="O1173" s="69" t="s">
        <v>640</v>
      </c>
      <c r="P1173" s="69" t="s">
        <v>456</v>
      </c>
    </row>
    <row r="1174" spans="2:16">
      <c r="B1174" s="40"/>
      <c r="C1174" s="47"/>
      <c r="D1174" s="47"/>
      <c r="E1174" s="49"/>
      <c r="F1174" s="49"/>
      <c r="G1174" s="54"/>
      <c r="H1174" s="51"/>
      <c r="I1174" s="49"/>
      <c r="J1174" s="68"/>
      <c r="K1174" s="69" t="s">
        <v>478</v>
      </c>
      <c r="L1174" s="68" t="s">
        <v>479</v>
      </c>
      <c r="M1174" s="68" t="s">
        <v>578</v>
      </c>
      <c r="N1174" s="69" t="s">
        <v>454</v>
      </c>
      <c r="O1174" s="72">
        <v>413.49346</v>
      </c>
      <c r="P1174" s="69" t="s">
        <v>531</v>
      </c>
    </row>
    <row r="1175" ht="68.05" customHeight="1" spans="2:16">
      <c r="B1175" s="40"/>
      <c r="C1175" s="58" t="s">
        <v>2044</v>
      </c>
      <c r="D1175" s="47" t="s">
        <v>1975</v>
      </c>
      <c r="E1175" s="49"/>
      <c r="F1175" s="49"/>
      <c r="G1175" s="50">
        <v>200</v>
      </c>
      <c r="H1175" s="51">
        <v>200</v>
      </c>
      <c r="I1175" s="49"/>
      <c r="J1175" s="68" t="s">
        <v>2045</v>
      </c>
      <c r="K1175" s="69" t="s">
        <v>457</v>
      </c>
      <c r="L1175" s="68" t="s">
        <v>458</v>
      </c>
      <c r="M1175" s="68" t="s">
        <v>2046</v>
      </c>
      <c r="N1175" s="69" t="s">
        <v>454</v>
      </c>
      <c r="O1175" s="69" t="s">
        <v>1374</v>
      </c>
      <c r="P1175" s="69" t="s">
        <v>1645</v>
      </c>
    </row>
    <row r="1176" spans="2:16">
      <c r="B1176" s="40"/>
      <c r="C1176" s="47"/>
      <c r="D1176" s="47"/>
      <c r="E1176" s="49"/>
      <c r="F1176" s="49"/>
      <c r="G1176" s="54"/>
      <c r="H1176" s="51"/>
      <c r="I1176" s="49"/>
      <c r="J1176" s="77"/>
      <c r="K1176" s="69" t="s">
        <v>457</v>
      </c>
      <c r="L1176" s="68" t="s">
        <v>464</v>
      </c>
      <c r="M1176" s="68" t="s">
        <v>2047</v>
      </c>
      <c r="N1176" s="69" t="s">
        <v>491</v>
      </c>
      <c r="O1176" s="69" t="s">
        <v>1028</v>
      </c>
      <c r="P1176" s="69"/>
    </row>
    <row r="1177" spans="2:16">
      <c r="B1177" s="40"/>
      <c r="C1177" s="47"/>
      <c r="D1177" s="47"/>
      <c r="E1177" s="49"/>
      <c r="F1177" s="49"/>
      <c r="G1177" s="54"/>
      <c r="H1177" s="51"/>
      <c r="I1177" s="49"/>
      <c r="J1177" s="77"/>
      <c r="K1177" s="69" t="s">
        <v>457</v>
      </c>
      <c r="L1177" s="68" t="s">
        <v>464</v>
      </c>
      <c r="M1177" s="68" t="s">
        <v>2048</v>
      </c>
      <c r="N1177" s="69" t="s">
        <v>472</v>
      </c>
      <c r="O1177" s="69" t="s">
        <v>473</v>
      </c>
      <c r="P1177" s="69" t="s">
        <v>456</v>
      </c>
    </row>
    <row r="1178" spans="2:16">
      <c r="B1178" s="40"/>
      <c r="C1178" s="47"/>
      <c r="D1178" s="47"/>
      <c r="E1178" s="49"/>
      <c r="F1178" s="49"/>
      <c r="G1178" s="54"/>
      <c r="H1178" s="51"/>
      <c r="I1178" s="49"/>
      <c r="J1178" s="77"/>
      <c r="K1178" s="69" t="s">
        <v>457</v>
      </c>
      <c r="L1178" s="68" t="s">
        <v>474</v>
      </c>
      <c r="M1178" s="68" t="s">
        <v>1595</v>
      </c>
      <c r="N1178" s="69" t="s">
        <v>491</v>
      </c>
      <c r="O1178" s="69" t="s">
        <v>2049</v>
      </c>
      <c r="P1178" s="69"/>
    </row>
    <row r="1179" spans="2:16">
      <c r="B1179" s="40"/>
      <c r="C1179" s="47"/>
      <c r="D1179" s="47"/>
      <c r="E1179" s="49"/>
      <c r="F1179" s="49"/>
      <c r="G1179" s="54"/>
      <c r="H1179" s="51"/>
      <c r="I1179" s="49"/>
      <c r="J1179" s="77"/>
      <c r="K1179" s="69" t="s">
        <v>457</v>
      </c>
      <c r="L1179" s="68" t="s">
        <v>474</v>
      </c>
      <c r="M1179" s="68" t="s">
        <v>2050</v>
      </c>
      <c r="N1179" s="69" t="s">
        <v>491</v>
      </c>
      <c r="O1179" s="69" t="s">
        <v>2051</v>
      </c>
      <c r="P1179" s="69"/>
    </row>
    <row r="1180" spans="2:16">
      <c r="B1180" s="40"/>
      <c r="C1180" s="47"/>
      <c r="D1180" s="47"/>
      <c r="E1180" s="49"/>
      <c r="F1180" s="49"/>
      <c r="G1180" s="54"/>
      <c r="H1180" s="51"/>
      <c r="I1180" s="49"/>
      <c r="J1180" s="77"/>
      <c r="K1180" s="69" t="s">
        <v>457</v>
      </c>
      <c r="L1180" s="68" t="s">
        <v>474</v>
      </c>
      <c r="M1180" s="68" t="s">
        <v>2052</v>
      </c>
      <c r="N1180" s="69" t="s">
        <v>491</v>
      </c>
      <c r="O1180" s="69" t="s">
        <v>2053</v>
      </c>
      <c r="P1180" s="69"/>
    </row>
    <row r="1181" spans="2:16">
      <c r="B1181" s="40"/>
      <c r="C1181" s="47"/>
      <c r="D1181" s="47"/>
      <c r="E1181" s="49"/>
      <c r="F1181" s="49"/>
      <c r="G1181" s="54"/>
      <c r="H1181" s="51"/>
      <c r="I1181" s="49"/>
      <c r="J1181" s="77"/>
      <c r="K1181" s="69" t="s">
        <v>457</v>
      </c>
      <c r="L1181" s="68" t="s">
        <v>458</v>
      </c>
      <c r="M1181" s="68" t="s">
        <v>2054</v>
      </c>
      <c r="N1181" s="69" t="s">
        <v>454</v>
      </c>
      <c r="O1181" s="69" t="s">
        <v>814</v>
      </c>
      <c r="P1181" s="69" t="s">
        <v>1286</v>
      </c>
    </row>
    <row r="1182" spans="2:16">
      <c r="B1182" s="40"/>
      <c r="C1182" s="47"/>
      <c r="D1182" s="47"/>
      <c r="E1182" s="49"/>
      <c r="F1182" s="49"/>
      <c r="G1182" s="54"/>
      <c r="H1182" s="51"/>
      <c r="I1182" s="49"/>
      <c r="J1182" s="77"/>
      <c r="K1182" s="69" t="s">
        <v>451</v>
      </c>
      <c r="L1182" s="68" t="s">
        <v>510</v>
      </c>
      <c r="M1182" s="68" t="s">
        <v>2055</v>
      </c>
      <c r="N1182" s="69" t="s">
        <v>491</v>
      </c>
      <c r="O1182" s="69" t="s">
        <v>492</v>
      </c>
      <c r="P1182" s="69"/>
    </row>
    <row r="1183" spans="2:16">
      <c r="B1183" s="40"/>
      <c r="C1183" s="47"/>
      <c r="D1183" s="47"/>
      <c r="E1183" s="49"/>
      <c r="F1183" s="49"/>
      <c r="G1183" s="54"/>
      <c r="H1183" s="51"/>
      <c r="I1183" s="49"/>
      <c r="J1183" s="77"/>
      <c r="K1183" s="69" t="s">
        <v>451</v>
      </c>
      <c r="L1183" s="68" t="s">
        <v>505</v>
      </c>
      <c r="M1183" s="68" t="s">
        <v>2056</v>
      </c>
      <c r="N1183" s="69" t="s">
        <v>491</v>
      </c>
      <c r="O1183" s="69" t="s">
        <v>492</v>
      </c>
      <c r="P1183" s="69"/>
    </row>
    <row r="1184" ht="22.5" spans="2:16">
      <c r="B1184" s="40"/>
      <c r="C1184" s="47"/>
      <c r="D1184" s="47"/>
      <c r="E1184" s="49"/>
      <c r="F1184" s="49"/>
      <c r="G1184" s="54"/>
      <c r="H1184" s="51"/>
      <c r="I1184" s="49"/>
      <c r="J1184" s="77"/>
      <c r="K1184" s="69" t="s">
        <v>484</v>
      </c>
      <c r="L1184" s="68" t="s">
        <v>485</v>
      </c>
      <c r="M1184" s="68" t="s">
        <v>1200</v>
      </c>
      <c r="N1184" s="69" t="s">
        <v>472</v>
      </c>
      <c r="O1184" s="69" t="s">
        <v>473</v>
      </c>
      <c r="P1184" s="69" t="s">
        <v>456</v>
      </c>
    </row>
    <row r="1185" spans="2:16">
      <c r="B1185" s="40"/>
      <c r="C1185" s="47"/>
      <c r="D1185" s="47"/>
      <c r="E1185" s="49"/>
      <c r="F1185" s="49"/>
      <c r="G1185" s="54"/>
      <c r="H1185" s="51"/>
      <c r="I1185" s="49"/>
      <c r="J1185" s="77"/>
      <c r="K1185" s="69" t="s">
        <v>478</v>
      </c>
      <c r="L1185" s="68" t="s">
        <v>479</v>
      </c>
      <c r="M1185" s="68" t="s">
        <v>494</v>
      </c>
      <c r="N1185" s="69" t="s">
        <v>454</v>
      </c>
      <c r="O1185" s="69">
        <v>200</v>
      </c>
      <c r="P1185" s="69" t="s">
        <v>531</v>
      </c>
    </row>
    <row r="1186" spans="2:16">
      <c r="B1186" s="40"/>
      <c r="C1186" s="58" t="s">
        <v>2057</v>
      </c>
      <c r="D1186" s="47" t="s">
        <v>1975</v>
      </c>
      <c r="E1186" s="49"/>
      <c r="F1186" s="49"/>
      <c r="G1186" s="50">
        <v>600</v>
      </c>
      <c r="H1186" s="51">
        <v>600</v>
      </c>
      <c r="I1186" s="49"/>
      <c r="J1186" s="68" t="s">
        <v>2045</v>
      </c>
      <c r="K1186" s="69" t="s">
        <v>457</v>
      </c>
      <c r="L1186" s="68" t="s">
        <v>474</v>
      </c>
      <c r="M1186" s="68" t="s">
        <v>2052</v>
      </c>
      <c r="N1186" s="69" t="s">
        <v>491</v>
      </c>
      <c r="O1186" s="69" t="s">
        <v>2053</v>
      </c>
      <c r="P1186" s="69"/>
    </row>
    <row r="1187" spans="2:16">
      <c r="B1187" s="40"/>
      <c r="C1187" s="47"/>
      <c r="D1187" s="47"/>
      <c r="E1187" s="49"/>
      <c r="F1187" s="49"/>
      <c r="G1187" s="54"/>
      <c r="H1187" s="51"/>
      <c r="I1187" s="49"/>
      <c r="J1187" s="77"/>
      <c r="K1187" s="69" t="s">
        <v>457</v>
      </c>
      <c r="L1187" s="68" t="s">
        <v>464</v>
      </c>
      <c r="M1187" s="68" t="s">
        <v>2047</v>
      </c>
      <c r="N1187" s="69" t="s">
        <v>491</v>
      </c>
      <c r="O1187" s="69" t="s">
        <v>1028</v>
      </c>
      <c r="P1187" s="69"/>
    </row>
    <row r="1188" spans="2:16">
      <c r="B1188" s="40"/>
      <c r="C1188" s="47"/>
      <c r="D1188" s="47"/>
      <c r="E1188" s="49"/>
      <c r="F1188" s="49"/>
      <c r="G1188" s="54"/>
      <c r="H1188" s="51"/>
      <c r="I1188" s="49"/>
      <c r="J1188" s="77"/>
      <c r="K1188" s="69" t="s">
        <v>457</v>
      </c>
      <c r="L1188" s="68" t="s">
        <v>458</v>
      </c>
      <c r="M1188" s="68" t="s">
        <v>2046</v>
      </c>
      <c r="N1188" s="69" t="s">
        <v>472</v>
      </c>
      <c r="O1188" s="69" t="s">
        <v>1374</v>
      </c>
      <c r="P1188" s="69" t="s">
        <v>1645</v>
      </c>
    </row>
    <row r="1189" spans="2:16">
      <c r="B1189" s="40"/>
      <c r="C1189" s="47"/>
      <c r="D1189" s="47"/>
      <c r="E1189" s="49"/>
      <c r="F1189" s="49"/>
      <c r="G1189" s="54"/>
      <c r="H1189" s="51"/>
      <c r="I1189" s="49"/>
      <c r="J1189" s="77"/>
      <c r="K1189" s="69" t="s">
        <v>457</v>
      </c>
      <c r="L1189" s="68" t="s">
        <v>474</v>
      </c>
      <c r="M1189" s="68" t="s">
        <v>2050</v>
      </c>
      <c r="N1189" s="69" t="s">
        <v>491</v>
      </c>
      <c r="O1189" s="69" t="s">
        <v>2051</v>
      </c>
      <c r="P1189" s="69"/>
    </row>
    <row r="1190" spans="2:16">
      <c r="B1190" s="40"/>
      <c r="C1190" s="47"/>
      <c r="D1190" s="47"/>
      <c r="E1190" s="49"/>
      <c r="F1190" s="49"/>
      <c r="G1190" s="54"/>
      <c r="H1190" s="51"/>
      <c r="I1190" s="49"/>
      <c r="J1190" s="77"/>
      <c r="K1190" s="69" t="s">
        <v>457</v>
      </c>
      <c r="L1190" s="68" t="s">
        <v>464</v>
      </c>
      <c r="M1190" s="68" t="s">
        <v>2048</v>
      </c>
      <c r="N1190" s="69" t="s">
        <v>472</v>
      </c>
      <c r="O1190" s="69" t="s">
        <v>473</v>
      </c>
      <c r="P1190" s="69" t="s">
        <v>456</v>
      </c>
    </row>
    <row r="1191" spans="2:16">
      <c r="B1191" s="40"/>
      <c r="C1191" s="47"/>
      <c r="D1191" s="47"/>
      <c r="G1191" s="54"/>
      <c r="H1191" s="51"/>
      <c r="J1191" s="77"/>
      <c r="K1191" s="69" t="s">
        <v>457</v>
      </c>
      <c r="L1191" s="68" t="s">
        <v>474</v>
      </c>
      <c r="M1191" s="68" t="s">
        <v>1595</v>
      </c>
      <c r="N1191" s="69" t="s">
        <v>491</v>
      </c>
      <c r="O1191" s="69" t="s">
        <v>2049</v>
      </c>
      <c r="P1191" s="69"/>
    </row>
    <row r="1192" spans="2:16">
      <c r="B1192" s="40"/>
      <c r="C1192" s="47"/>
      <c r="D1192" s="47"/>
      <c r="G1192" s="54"/>
      <c r="H1192" s="51"/>
      <c r="J1192" s="77"/>
      <c r="K1192" s="69" t="s">
        <v>457</v>
      </c>
      <c r="L1192" s="68" t="s">
        <v>458</v>
      </c>
      <c r="M1192" s="68" t="s">
        <v>2054</v>
      </c>
      <c r="N1192" s="69" t="s">
        <v>454</v>
      </c>
      <c r="O1192" s="69" t="s">
        <v>814</v>
      </c>
      <c r="P1192" s="69" t="s">
        <v>1286</v>
      </c>
    </row>
    <row r="1193" spans="2:16">
      <c r="B1193" s="40"/>
      <c r="C1193" s="47"/>
      <c r="D1193" s="47"/>
      <c r="G1193" s="54"/>
      <c r="H1193" s="51"/>
      <c r="J1193" s="77"/>
      <c r="K1193" s="69" t="s">
        <v>451</v>
      </c>
      <c r="L1193" s="68" t="s">
        <v>510</v>
      </c>
      <c r="M1193" s="68" t="s">
        <v>2055</v>
      </c>
      <c r="N1193" s="69" t="s">
        <v>491</v>
      </c>
      <c r="O1193" s="69" t="s">
        <v>492</v>
      </c>
      <c r="P1193" s="69"/>
    </row>
    <row r="1194" spans="2:16">
      <c r="B1194" s="40"/>
      <c r="C1194" s="47"/>
      <c r="D1194" s="47"/>
      <c r="G1194" s="54"/>
      <c r="H1194" s="51"/>
      <c r="J1194" s="77"/>
      <c r="K1194" s="69" t="s">
        <v>451</v>
      </c>
      <c r="L1194" s="68" t="s">
        <v>505</v>
      </c>
      <c r="M1194" s="68" t="s">
        <v>2056</v>
      </c>
      <c r="N1194" s="69" t="s">
        <v>491</v>
      </c>
      <c r="O1194" s="69" t="s">
        <v>492</v>
      </c>
      <c r="P1194" s="69"/>
    </row>
    <row r="1195" ht="22.5" spans="2:16">
      <c r="B1195" s="40"/>
      <c r="C1195" s="47"/>
      <c r="D1195" s="47"/>
      <c r="G1195" s="54"/>
      <c r="H1195" s="51"/>
      <c r="J1195" s="77"/>
      <c r="K1195" s="69" t="s">
        <v>484</v>
      </c>
      <c r="L1195" s="68" t="s">
        <v>485</v>
      </c>
      <c r="M1195" s="68" t="s">
        <v>1200</v>
      </c>
      <c r="N1195" s="69" t="s">
        <v>472</v>
      </c>
      <c r="O1195" s="69" t="s">
        <v>473</v>
      </c>
      <c r="P1195" s="69" t="s">
        <v>456</v>
      </c>
    </row>
    <row r="1196" spans="2:16">
      <c r="B1196" s="40"/>
      <c r="C1196" s="47"/>
      <c r="D1196" s="47"/>
      <c r="G1196" s="54"/>
      <c r="H1196" s="51"/>
      <c r="J1196" s="77"/>
      <c r="K1196" s="69" t="s">
        <v>478</v>
      </c>
      <c r="L1196" s="68" t="s">
        <v>479</v>
      </c>
      <c r="M1196" s="68" t="s">
        <v>494</v>
      </c>
      <c r="N1196" s="69" t="s">
        <v>454</v>
      </c>
      <c r="O1196" s="69" t="s">
        <v>770</v>
      </c>
      <c r="P1196" s="69" t="s">
        <v>531</v>
      </c>
    </row>
    <row r="1197" spans="2:16">
      <c r="B1197" s="40"/>
      <c r="C1197" s="47" t="s">
        <v>2058</v>
      </c>
      <c r="D1197" s="73" t="s">
        <v>1975</v>
      </c>
      <c r="G1197" s="74">
        <v>1</v>
      </c>
      <c r="H1197" s="75">
        <v>1</v>
      </c>
      <c r="J1197" s="68" t="s">
        <v>2059</v>
      </c>
      <c r="K1197" s="69" t="s">
        <v>457</v>
      </c>
      <c r="L1197" s="68" t="s">
        <v>458</v>
      </c>
      <c r="M1197" s="68" t="s">
        <v>882</v>
      </c>
      <c r="N1197" s="69" t="s">
        <v>454</v>
      </c>
      <c r="O1197" s="69" t="s">
        <v>539</v>
      </c>
      <c r="P1197" s="69" t="s">
        <v>499</v>
      </c>
    </row>
    <row r="1198" spans="2:16">
      <c r="B1198" s="40"/>
      <c r="C1198" s="47"/>
      <c r="D1198" s="73"/>
      <c r="G1198" s="76"/>
      <c r="H1198" s="75"/>
      <c r="J1198" s="68"/>
      <c r="K1198" s="69" t="s">
        <v>457</v>
      </c>
      <c r="L1198" s="68" t="s">
        <v>474</v>
      </c>
      <c r="M1198" s="68" t="s">
        <v>969</v>
      </c>
      <c r="N1198" s="69" t="s">
        <v>454</v>
      </c>
      <c r="O1198" s="72">
        <v>5</v>
      </c>
      <c r="P1198" s="69" t="s">
        <v>477</v>
      </c>
    </row>
    <row r="1199" spans="2:16">
      <c r="B1199" s="40"/>
      <c r="C1199" s="47"/>
      <c r="D1199" s="73"/>
      <c r="G1199" s="76"/>
      <c r="H1199" s="75"/>
      <c r="J1199" s="68"/>
      <c r="K1199" s="69" t="s">
        <v>457</v>
      </c>
      <c r="L1199" s="68" t="s">
        <v>464</v>
      </c>
      <c r="M1199" s="68" t="s">
        <v>2060</v>
      </c>
      <c r="N1199" s="69" t="s">
        <v>454</v>
      </c>
      <c r="O1199" s="72">
        <v>100</v>
      </c>
      <c r="P1199" s="69" t="s">
        <v>456</v>
      </c>
    </row>
    <row r="1200" spans="2:16">
      <c r="B1200" s="40"/>
      <c r="C1200" s="47"/>
      <c r="D1200" s="73"/>
      <c r="G1200" s="76"/>
      <c r="H1200" s="75"/>
      <c r="J1200" s="68"/>
      <c r="K1200" s="69" t="s">
        <v>457</v>
      </c>
      <c r="L1200" s="68" t="s">
        <v>464</v>
      </c>
      <c r="M1200" s="68" t="s">
        <v>2061</v>
      </c>
      <c r="N1200" s="69" t="s">
        <v>491</v>
      </c>
      <c r="O1200" s="69" t="s">
        <v>2062</v>
      </c>
      <c r="P1200" s="69"/>
    </row>
    <row r="1201" spans="2:16">
      <c r="B1201" s="40"/>
      <c r="C1201" s="47"/>
      <c r="D1201" s="73"/>
      <c r="G1201" s="76"/>
      <c r="H1201" s="75"/>
      <c r="J1201" s="68"/>
      <c r="K1201" s="69" t="s">
        <v>451</v>
      </c>
      <c r="L1201" s="68" t="s">
        <v>452</v>
      </c>
      <c r="M1201" s="68" t="s">
        <v>1027</v>
      </c>
      <c r="N1201" s="69" t="s">
        <v>491</v>
      </c>
      <c r="O1201" s="69" t="s">
        <v>1028</v>
      </c>
      <c r="P1201" s="69"/>
    </row>
    <row r="1202" ht="22.5" spans="2:16">
      <c r="B1202" s="40"/>
      <c r="C1202" s="47"/>
      <c r="D1202" s="73"/>
      <c r="G1202" s="76"/>
      <c r="H1202" s="75"/>
      <c r="J1202" s="68"/>
      <c r="K1202" s="69" t="s">
        <v>484</v>
      </c>
      <c r="L1202" s="68" t="s">
        <v>485</v>
      </c>
      <c r="M1202" s="68" t="s">
        <v>1026</v>
      </c>
      <c r="N1202" s="69" t="s">
        <v>454</v>
      </c>
      <c r="O1202" s="69" t="s">
        <v>455</v>
      </c>
      <c r="P1202" s="69" t="s">
        <v>456</v>
      </c>
    </row>
    <row r="1203" spans="2:16">
      <c r="B1203" s="40"/>
      <c r="C1203" s="47"/>
      <c r="D1203" s="73"/>
      <c r="G1203" s="76"/>
      <c r="H1203" s="75"/>
      <c r="J1203" s="68"/>
      <c r="K1203" s="69" t="s">
        <v>478</v>
      </c>
      <c r="L1203" s="68" t="s">
        <v>839</v>
      </c>
      <c r="M1203" s="68" t="s">
        <v>2063</v>
      </c>
      <c r="N1203" s="69" t="s">
        <v>454</v>
      </c>
      <c r="O1203" s="69" t="s">
        <v>539</v>
      </c>
      <c r="P1203" s="69" t="s">
        <v>531</v>
      </c>
    </row>
    <row r="1204" spans="2:16">
      <c r="B1204" s="40"/>
      <c r="C1204" s="47"/>
      <c r="D1204" s="73"/>
      <c r="G1204" s="76"/>
      <c r="H1204" s="75"/>
      <c r="J1204" s="68"/>
      <c r="K1204" s="69" t="s">
        <v>478</v>
      </c>
      <c r="L1204" s="68" t="s">
        <v>839</v>
      </c>
      <c r="M1204" s="68" t="s">
        <v>558</v>
      </c>
      <c r="N1204" s="69" t="s">
        <v>454</v>
      </c>
      <c r="O1204" s="69" t="s">
        <v>539</v>
      </c>
      <c r="P1204" s="69" t="s">
        <v>531</v>
      </c>
    </row>
    <row r="1205" ht="22.5" spans="2:16">
      <c r="B1205" s="40"/>
      <c r="C1205" s="47" t="s">
        <v>2064</v>
      </c>
      <c r="D1205" s="73" t="s">
        <v>1975</v>
      </c>
      <c r="G1205" s="74">
        <v>200</v>
      </c>
      <c r="H1205" s="75">
        <v>200</v>
      </c>
      <c r="J1205" s="68" t="s">
        <v>2065</v>
      </c>
      <c r="K1205" s="69" t="s">
        <v>457</v>
      </c>
      <c r="L1205" s="68" t="s">
        <v>458</v>
      </c>
      <c r="M1205" s="68" t="s">
        <v>2066</v>
      </c>
      <c r="N1205" s="69" t="s">
        <v>454</v>
      </c>
      <c r="O1205" s="69" t="s">
        <v>524</v>
      </c>
      <c r="P1205" s="69" t="s">
        <v>525</v>
      </c>
    </row>
    <row r="1206" ht="22.5" spans="2:16">
      <c r="B1206" s="40"/>
      <c r="C1206" s="47"/>
      <c r="D1206" s="73"/>
      <c r="G1206" s="76"/>
      <c r="H1206" s="75"/>
      <c r="J1206" s="68"/>
      <c r="K1206" s="69" t="s">
        <v>457</v>
      </c>
      <c r="L1206" s="68" t="s">
        <v>458</v>
      </c>
      <c r="M1206" s="68" t="s">
        <v>2067</v>
      </c>
      <c r="N1206" s="69" t="s">
        <v>454</v>
      </c>
      <c r="O1206" s="69" t="s">
        <v>1864</v>
      </c>
      <c r="P1206" s="69" t="s">
        <v>1432</v>
      </c>
    </row>
    <row r="1207" ht="22.5" spans="2:16">
      <c r="B1207" s="40"/>
      <c r="C1207" s="47"/>
      <c r="D1207" s="73"/>
      <c r="G1207" s="76"/>
      <c r="H1207" s="75"/>
      <c r="J1207" s="68"/>
      <c r="K1207" s="69" t="s">
        <v>457</v>
      </c>
      <c r="L1207" s="68" t="s">
        <v>464</v>
      </c>
      <c r="M1207" s="68" t="s">
        <v>2068</v>
      </c>
      <c r="N1207" s="69" t="s">
        <v>454</v>
      </c>
      <c r="O1207" s="69" t="s">
        <v>1370</v>
      </c>
      <c r="P1207" s="69" t="s">
        <v>1090</v>
      </c>
    </row>
    <row r="1208" ht="22.5" spans="2:16">
      <c r="B1208" s="40"/>
      <c r="C1208" s="47"/>
      <c r="D1208" s="73"/>
      <c r="G1208" s="76"/>
      <c r="H1208" s="75"/>
      <c r="J1208" s="68"/>
      <c r="K1208" s="69" t="s">
        <v>457</v>
      </c>
      <c r="L1208" s="68" t="s">
        <v>464</v>
      </c>
      <c r="M1208" s="68" t="s">
        <v>2069</v>
      </c>
      <c r="N1208" s="69" t="s">
        <v>454</v>
      </c>
      <c r="O1208" s="69" t="s">
        <v>814</v>
      </c>
      <c r="P1208" s="69" t="s">
        <v>1090</v>
      </c>
    </row>
    <row r="1209" ht="33.75" spans="2:16">
      <c r="B1209" s="40"/>
      <c r="C1209" s="47"/>
      <c r="D1209" s="73"/>
      <c r="G1209" s="76"/>
      <c r="H1209" s="75"/>
      <c r="J1209" s="68"/>
      <c r="K1209" s="69" t="s">
        <v>457</v>
      </c>
      <c r="L1209" s="68" t="s">
        <v>464</v>
      </c>
      <c r="M1209" s="68" t="s">
        <v>2070</v>
      </c>
      <c r="N1209" s="69" t="s">
        <v>454</v>
      </c>
      <c r="O1209" s="69" t="s">
        <v>2071</v>
      </c>
      <c r="P1209" s="69" t="s">
        <v>1277</v>
      </c>
    </row>
    <row r="1210" ht="22.5" spans="2:16">
      <c r="B1210" s="40"/>
      <c r="C1210" s="47"/>
      <c r="D1210" s="73"/>
      <c r="G1210" s="76"/>
      <c r="H1210" s="75"/>
      <c r="J1210" s="68"/>
      <c r="K1210" s="69" t="s">
        <v>457</v>
      </c>
      <c r="L1210" s="68" t="s">
        <v>464</v>
      </c>
      <c r="M1210" s="68" t="s">
        <v>2072</v>
      </c>
      <c r="N1210" s="69" t="s">
        <v>454</v>
      </c>
      <c r="O1210" s="69" t="s">
        <v>744</v>
      </c>
      <c r="P1210" s="69" t="s">
        <v>1896</v>
      </c>
    </row>
    <row r="1211" ht="22.5" spans="2:16">
      <c r="B1211" s="40"/>
      <c r="C1211" s="47"/>
      <c r="D1211" s="73"/>
      <c r="G1211" s="76"/>
      <c r="H1211" s="75"/>
      <c r="J1211" s="68"/>
      <c r="K1211" s="69" t="s">
        <v>457</v>
      </c>
      <c r="L1211" s="68" t="s">
        <v>464</v>
      </c>
      <c r="M1211" s="68" t="s">
        <v>2073</v>
      </c>
      <c r="N1211" s="69" t="s">
        <v>454</v>
      </c>
      <c r="O1211" s="69" t="s">
        <v>1370</v>
      </c>
      <c r="P1211" s="69" t="s">
        <v>2074</v>
      </c>
    </row>
    <row r="1212" spans="2:16">
      <c r="B1212" s="40"/>
      <c r="C1212" s="47"/>
      <c r="D1212" s="73"/>
      <c r="G1212" s="76"/>
      <c r="H1212" s="75"/>
      <c r="J1212" s="68"/>
      <c r="K1212" s="69" t="s">
        <v>457</v>
      </c>
      <c r="L1212" s="68" t="s">
        <v>474</v>
      </c>
      <c r="M1212" s="68" t="s">
        <v>1625</v>
      </c>
      <c r="N1212" s="69" t="s">
        <v>454</v>
      </c>
      <c r="O1212" s="69" t="s">
        <v>539</v>
      </c>
      <c r="P1212" s="69" t="s">
        <v>736</v>
      </c>
    </row>
    <row r="1213" spans="2:16">
      <c r="B1213" s="40"/>
      <c r="C1213" s="47"/>
      <c r="D1213" s="73"/>
      <c r="G1213" s="76"/>
      <c r="H1213" s="75"/>
      <c r="J1213" s="68"/>
      <c r="K1213" s="69" t="s">
        <v>451</v>
      </c>
      <c r="L1213" s="68" t="s">
        <v>452</v>
      </c>
      <c r="M1213" s="68" t="s">
        <v>2075</v>
      </c>
      <c r="N1213" s="69" t="s">
        <v>491</v>
      </c>
      <c r="O1213" s="69" t="s">
        <v>1028</v>
      </c>
      <c r="P1213" s="69"/>
    </row>
    <row r="1214" ht="22.5" spans="2:16">
      <c r="B1214" s="40"/>
      <c r="C1214" s="47"/>
      <c r="D1214" s="73"/>
      <c r="G1214" s="76"/>
      <c r="H1214" s="75"/>
      <c r="J1214" s="68"/>
      <c r="K1214" s="69" t="s">
        <v>451</v>
      </c>
      <c r="L1214" s="68" t="s">
        <v>505</v>
      </c>
      <c r="M1214" s="68" t="s">
        <v>2076</v>
      </c>
      <c r="N1214" s="69" t="s">
        <v>491</v>
      </c>
      <c r="O1214" s="69" t="s">
        <v>545</v>
      </c>
      <c r="P1214" s="69"/>
    </row>
    <row r="1215" spans="2:16">
      <c r="B1215" s="40"/>
      <c r="C1215" s="47"/>
      <c r="D1215" s="73"/>
      <c r="G1215" s="76"/>
      <c r="H1215" s="75"/>
      <c r="J1215" s="68"/>
      <c r="K1215" s="69" t="s">
        <v>451</v>
      </c>
      <c r="L1215" s="68" t="s">
        <v>510</v>
      </c>
      <c r="M1215" s="68" t="s">
        <v>2077</v>
      </c>
      <c r="N1215" s="69" t="s">
        <v>491</v>
      </c>
      <c r="O1215" s="69" t="s">
        <v>1233</v>
      </c>
      <c r="P1215" s="69"/>
    </row>
    <row r="1216" ht="22.5" spans="2:16">
      <c r="B1216" s="40"/>
      <c r="C1216" s="47"/>
      <c r="D1216" s="73"/>
      <c r="G1216" s="76"/>
      <c r="H1216" s="75"/>
      <c r="J1216" s="68"/>
      <c r="K1216" s="69" t="s">
        <v>484</v>
      </c>
      <c r="L1216" s="68" t="s">
        <v>485</v>
      </c>
      <c r="M1216" s="68" t="s">
        <v>2078</v>
      </c>
      <c r="N1216" s="69" t="s">
        <v>472</v>
      </c>
      <c r="O1216" s="69" t="s">
        <v>503</v>
      </c>
      <c r="P1216" s="69" t="s">
        <v>456</v>
      </c>
    </row>
    <row r="1217" spans="2:16">
      <c r="B1217" s="40"/>
      <c r="C1217" s="47"/>
      <c r="D1217" s="73"/>
      <c r="G1217" s="76"/>
      <c r="H1217" s="75"/>
      <c r="J1217" s="68"/>
      <c r="K1217" s="69" t="s">
        <v>478</v>
      </c>
      <c r="L1217" s="68" t="s">
        <v>479</v>
      </c>
      <c r="M1217" s="68" t="s">
        <v>578</v>
      </c>
      <c r="N1217" s="69" t="s">
        <v>454</v>
      </c>
      <c r="O1217" s="69" t="s">
        <v>498</v>
      </c>
      <c r="P1217" s="69" t="s">
        <v>531</v>
      </c>
    </row>
    <row r="1218" spans="2:16">
      <c r="B1218" s="40"/>
      <c r="C1218" s="47" t="s">
        <v>2079</v>
      </c>
      <c r="D1218" s="73" t="s">
        <v>1975</v>
      </c>
      <c r="G1218" s="74">
        <v>18.97754</v>
      </c>
      <c r="H1218" s="75">
        <v>18.97754</v>
      </c>
      <c r="J1218" s="68" t="s">
        <v>2080</v>
      </c>
      <c r="K1218" s="69" t="s">
        <v>457</v>
      </c>
      <c r="L1218" s="68" t="s">
        <v>458</v>
      </c>
      <c r="M1218" s="68" t="s">
        <v>2081</v>
      </c>
      <c r="N1218" s="69" t="s">
        <v>454</v>
      </c>
      <c r="O1218" s="69" t="s">
        <v>1767</v>
      </c>
      <c r="P1218" s="69" t="s">
        <v>1336</v>
      </c>
    </row>
    <row r="1219" spans="2:16">
      <c r="B1219" s="40"/>
      <c r="C1219" s="47"/>
      <c r="D1219" s="73"/>
      <c r="G1219" s="76"/>
      <c r="H1219" s="75"/>
      <c r="J1219" s="68"/>
      <c r="K1219" s="69" t="s">
        <v>457</v>
      </c>
      <c r="L1219" s="68" t="s">
        <v>458</v>
      </c>
      <c r="M1219" s="68" t="s">
        <v>2082</v>
      </c>
      <c r="N1219" s="69" t="s">
        <v>454</v>
      </c>
      <c r="O1219" s="69" t="s">
        <v>2083</v>
      </c>
      <c r="P1219" s="69" t="s">
        <v>1645</v>
      </c>
    </row>
    <row r="1220" spans="2:16">
      <c r="B1220" s="40"/>
      <c r="C1220" s="47"/>
      <c r="D1220" s="73"/>
      <c r="G1220" s="76"/>
      <c r="H1220" s="75"/>
      <c r="J1220" s="68"/>
      <c r="K1220" s="69" t="s">
        <v>457</v>
      </c>
      <c r="L1220" s="68" t="s">
        <v>458</v>
      </c>
      <c r="M1220" s="68" t="s">
        <v>2084</v>
      </c>
      <c r="N1220" s="69" t="s">
        <v>454</v>
      </c>
      <c r="O1220" s="69" t="s">
        <v>2085</v>
      </c>
      <c r="P1220" s="69" t="s">
        <v>1645</v>
      </c>
    </row>
    <row r="1221" spans="2:16">
      <c r="B1221" s="40"/>
      <c r="C1221" s="47"/>
      <c r="D1221" s="73"/>
      <c r="G1221" s="76"/>
      <c r="H1221" s="75"/>
      <c r="J1221" s="68"/>
      <c r="K1221" s="69" t="s">
        <v>457</v>
      </c>
      <c r="L1221" s="68" t="s">
        <v>458</v>
      </c>
      <c r="M1221" s="68" t="s">
        <v>2086</v>
      </c>
      <c r="N1221" s="69" t="s">
        <v>454</v>
      </c>
      <c r="O1221" s="69" t="s">
        <v>1767</v>
      </c>
      <c r="P1221" s="69" t="s">
        <v>462</v>
      </c>
    </row>
    <row r="1222" spans="2:16">
      <c r="B1222" s="40"/>
      <c r="C1222" s="47"/>
      <c r="D1222" s="73"/>
      <c r="G1222" s="76"/>
      <c r="H1222" s="75"/>
      <c r="J1222" s="68"/>
      <c r="K1222" s="69" t="s">
        <v>457</v>
      </c>
      <c r="L1222" s="68" t="s">
        <v>464</v>
      </c>
      <c r="M1222" s="68" t="s">
        <v>2081</v>
      </c>
      <c r="N1222" s="69" t="s">
        <v>491</v>
      </c>
      <c r="O1222" s="69" t="s">
        <v>2087</v>
      </c>
      <c r="P1222" s="69"/>
    </row>
    <row r="1223" spans="2:16">
      <c r="B1223" s="40"/>
      <c r="C1223" s="47"/>
      <c r="D1223" s="73"/>
      <c r="G1223" s="76"/>
      <c r="H1223" s="75"/>
      <c r="J1223" s="68"/>
      <c r="K1223" s="69" t="s">
        <v>457</v>
      </c>
      <c r="L1223" s="68" t="s">
        <v>464</v>
      </c>
      <c r="M1223" s="68" t="s">
        <v>2088</v>
      </c>
      <c r="N1223" s="69" t="s">
        <v>851</v>
      </c>
      <c r="O1223" s="69">
        <v>5</v>
      </c>
      <c r="P1223" s="69" t="s">
        <v>1645</v>
      </c>
    </row>
    <row r="1224" spans="2:16">
      <c r="B1224" s="40"/>
      <c r="C1224" s="47"/>
      <c r="D1224" s="73"/>
      <c r="G1224" s="76"/>
      <c r="H1224" s="75"/>
      <c r="J1224" s="68"/>
      <c r="K1224" s="69" t="s">
        <v>457</v>
      </c>
      <c r="L1224" s="68" t="s">
        <v>474</v>
      </c>
      <c r="M1224" s="68" t="s">
        <v>2089</v>
      </c>
      <c r="N1224" s="69" t="s">
        <v>454</v>
      </c>
      <c r="O1224" s="69">
        <v>100</v>
      </c>
      <c r="P1224" s="69" t="s">
        <v>456</v>
      </c>
    </row>
    <row r="1225" spans="2:16">
      <c r="B1225" s="40"/>
      <c r="C1225" s="47"/>
      <c r="D1225" s="73"/>
      <c r="G1225" s="76"/>
      <c r="H1225" s="75"/>
      <c r="J1225" s="68"/>
      <c r="K1225" s="69" t="s">
        <v>457</v>
      </c>
      <c r="L1225" s="68" t="s">
        <v>474</v>
      </c>
      <c r="M1225" s="68" t="s">
        <v>2090</v>
      </c>
      <c r="N1225" s="69" t="s">
        <v>491</v>
      </c>
      <c r="O1225" s="69" t="s">
        <v>2091</v>
      </c>
      <c r="P1225" s="69"/>
    </row>
    <row r="1226" spans="2:16">
      <c r="B1226" s="40"/>
      <c r="C1226" s="47"/>
      <c r="D1226" s="73"/>
      <c r="G1226" s="76"/>
      <c r="H1226" s="75"/>
      <c r="J1226" s="68"/>
      <c r="K1226" s="69" t="s">
        <v>451</v>
      </c>
      <c r="L1226" s="68" t="s">
        <v>452</v>
      </c>
      <c r="M1226" s="68" t="s">
        <v>2092</v>
      </c>
      <c r="N1226" s="69" t="s">
        <v>491</v>
      </c>
      <c r="O1226" s="69" t="s">
        <v>2093</v>
      </c>
      <c r="P1226" s="69"/>
    </row>
    <row r="1227" spans="2:16">
      <c r="B1227" s="40"/>
      <c r="C1227" s="47"/>
      <c r="D1227" s="73"/>
      <c r="G1227" s="76"/>
      <c r="H1227" s="75"/>
      <c r="J1227" s="68"/>
      <c r="K1227" s="69" t="s">
        <v>451</v>
      </c>
      <c r="L1227" s="68" t="s">
        <v>452</v>
      </c>
      <c r="M1227" s="68" t="s">
        <v>2094</v>
      </c>
      <c r="N1227" s="69" t="s">
        <v>491</v>
      </c>
      <c r="O1227" s="69" t="s">
        <v>2095</v>
      </c>
      <c r="P1227" s="69"/>
    </row>
    <row r="1228" spans="2:16">
      <c r="B1228" s="40"/>
      <c r="C1228" s="47"/>
      <c r="D1228" s="73"/>
      <c r="G1228" s="76"/>
      <c r="H1228" s="75"/>
      <c r="J1228" s="68"/>
      <c r="K1228" s="69" t="s">
        <v>451</v>
      </c>
      <c r="L1228" s="68" t="s">
        <v>510</v>
      </c>
      <c r="M1228" s="68" t="s">
        <v>2096</v>
      </c>
      <c r="N1228" s="69" t="s">
        <v>491</v>
      </c>
      <c r="O1228" s="69" t="s">
        <v>2097</v>
      </c>
      <c r="P1228" s="69"/>
    </row>
    <row r="1229" ht="22.5" spans="2:16">
      <c r="B1229" s="40"/>
      <c r="C1229" s="47"/>
      <c r="D1229" s="73"/>
      <c r="G1229" s="76"/>
      <c r="H1229" s="75"/>
      <c r="J1229" s="68"/>
      <c r="K1229" s="69" t="s">
        <v>484</v>
      </c>
      <c r="L1229" s="68" t="s">
        <v>485</v>
      </c>
      <c r="M1229" s="68" t="s">
        <v>532</v>
      </c>
      <c r="N1229" s="69" t="s">
        <v>472</v>
      </c>
      <c r="O1229" s="69" t="s">
        <v>473</v>
      </c>
      <c r="P1229" s="69" t="s">
        <v>456</v>
      </c>
    </row>
    <row r="1230" spans="2:16">
      <c r="B1230" s="40"/>
      <c r="C1230" s="47"/>
      <c r="D1230" s="73"/>
      <c r="G1230" s="76"/>
      <c r="H1230" s="75"/>
      <c r="J1230" s="68"/>
      <c r="K1230" s="69" t="s">
        <v>478</v>
      </c>
      <c r="L1230" s="68" t="s">
        <v>479</v>
      </c>
      <c r="M1230" s="68" t="s">
        <v>494</v>
      </c>
      <c r="N1230" s="69" t="s">
        <v>491</v>
      </c>
      <c r="O1230" s="69">
        <v>18.97754</v>
      </c>
      <c r="P1230" s="69" t="s">
        <v>531</v>
      </c>
    </row>
    <row r="1231" ht="22.5" spans="2:16">
      <c r="B1231" s="40"/>
      <c r="C1231" s="47" t="s">
        <v>2098</v>
      </c>
      <c r="D1231" s="73" t="s">
        <v>1975</v>
      </c>
      <c r="G1231" s="74">
        <v>83.698</v>
      </c>
      <c r="H1231" s="75">
        <v>83.698</v>
      </c>
      <c r="J1231" s="68" t="s">
        <v>2099</v>
      </c>
      <c r="K1231" s="69" t="s">
        <v>457</v>
      </c>
      <c r="L1231" s="68" t="s">
        <v>458</v>
      </c>
      <c r="M1231" s="68" t="s">
        <v>790</v>
      </c>
      <c r="N1231" s="69" t="s">
        <v>454</v>
      </c>
      <c r="O1231" s="69" t="s">
        <v>539</v>
      </c>
      <c r="P1231" s="69" t="s">
        <v>525</v>
      </c>
    </row>
    <row r="1232" ht="22.5" spans="2:16">
      <c r="B1232" s="40"/>
      <c r="C1232" s="47"/>
      <c r="D1232" s="73"/>
      <c r="G1232" s="76"/>
      <c r="H1232" s="75"/>
      <c r="J1232" s="68"/>
      <c r="K1232" s="69" t="s">
        <v>457</v>
      </c>
      <c r="L1232" s="68" t="s">
        <v>458</v>
      </c>
      <c r="M1232" s="68" t="s">
        <v>788</v>
      </c>
      <c r="N1232" s="69" t="s">
        <v>454</v>
      </c>
      <c r="O1232" s="69" t="s">
        <v>2100</v>
      </c>
      <c r="P1232" s="69" t="s">
        <v>499</v>
      </c>
    </row>
    <row r="1233" spans="2:16">
      <c r="B1233" s="40"/>
      <c r="C1233" s="47"/>
      <c r="D1233" s="73"/>
      <c r="G1233" s="76"/>
      <c r="H1233" s="75"/>
      <c r="J1233" s="68"/>
      <c r="K1233" s="69" t="s">
        <v>457</v>
      </c>
      <c r="L1233" s="68" t="s">
        <v>464</v>
      </c>
      <c r="M1233" s="68" t="s">
        <v>2101</v>
      </c>
      <c r="N1233" s="69" t="s">
        <v>454</v>
      </c>
      <c r="O1233" s="69" t="s">
        <v>455</v>
      </c>
      <c r="P1233" s="69" t="s">
        <v>456</v>
      </c>
    </row>
    <row r="1234" spans="2:16">
      <c r="B1234" s="40"/>
      <c r="C1234" s="47"/>
      <c r="D1234" s="73"/>
      <c r="G1234" s="76"/>
      <c r="H1234" s="75"/>
      <c r="J1234" s="68"/>
      <c r="K1234" s="69" t="s">
        <v>457</v>
      </c>
      <c r="L1234" s="68" t="s">
        <v>474</v>
      </c>
      <c r="M1234" s="68" t="s">
        <v>553</v>
      </c>
      <c r="N1234" s="69" t="s">
        <v>491</v>
      </c>
      <c r="O1234" s="69" t="s">
        <v>2102</v>
      </c>
      <c r="P1234" s="69"/>
    </row>
    <row r="1235" spans="2:16">
      <c r="B1235" s="40"/>
      <c r="C1235" s="47"/>
      <c r="D1235" s="73"/>
      <c r="G1235" s="76"/>
      <c r="H1235" s="75"/>
      <c r="J1235" s="68"/>
      <c r="K1235" s="69" t="s">
        <v>457</v>
      </c>
      <c r="L1235" s="68" t="s">
        <v>474</v>
      </c>
      <c r="M1235" s="68" t="s">
        <v>580</v>
      </c>
      <c r="N1235" s="69" t="s">
        <v>491</v>
      </c>
      <c r="O1235" s="69" t="s">
        <v>2103</v>
      </c>
      <c r="P1235" s="69"/>
    </row>
    <row r="1236" ht="22.5" spans="2:16">
      <c r="B1236" s="40"/>
      <c r="C1236" s="47"/>
      <c r="D1236" s="73"/>
      <c r="G1236" s="76"/>
      <c r="H1236" s="75"/>
      <c r="J1236" s="68"/>
      <c r="K1236" s="69" t="s">
        <v>451</v>
      </c>
      <c r="L1236" s="68" t="s">
        <v>452</v>
      </c>
      <c r="M1236" s="68" t="s">
        <v>794</v>
      </c>
      <c r="N1236" s="69" t="s">
        <v>491</v>
      </c>
      <c r="O1236" s="69" t="s">
        <v>562</v>
      </c>
      <c r="P1236" s="69"/>
    </row>
    <row r="1237" ht="22.5" spans="2:16">
      <c r="B1237" s="40"/>
      <c r="C1237" s="47"/>
      <c r="D1237" s="73"/>
      <c r="G1237" s="76"/>
      <c r="H1237" s="75"/>
      <c r="J1237" s="68"/>
      <c r="K1237" s="69" t="s">
        <v>484</v>
      </c>
      <c r="L1237" s="68" t="s">
        <v>485</v>
      </c>
      <c r="M1237" s="68" t="s">
        <v>1748</v>
      </c>
      <c r="N1237" s="69" t="s">
        <v>472</v>
      </c>
      <c r="O1237" s="69" t="s">
        <v>503</v>
      </c>
      <c r="P1237" s="69" t="s">
        <v>456</v>
      </c>
    </row>
    <row r="1238" spans="2:16">
      <c r="B1238" s="40"/>
      <c r="C1238" s="47"/>
      <c r="D1238" s="73"/>
      <c r="G1238" s="76"/>
      <c r="H1238" s="75"/>
      <c r="J1238" s="68"/>
      <c r="K1238" s="69" t="s">
        <v>478</v>
      </c>
      <c r="L1238" s="68" t="s">
        <v>479</v>
      </c>
      <c r="M1238" s="68" t="s">
        <v>494</v>
      </c>
      <c r="N1238" s="69" t="s">
        <v>460</v>
      </c>
      <c r="O1238" s="69" t="s">
        <v>2104</v>
      </c>
      <c r="P1238" s="69" t="s">
        <v>531</v>
      </c>
    </row>
    <row r="1239" spans="2:16">
      <c r="B1239" s="40"/>
      <c r="C1239" s="47" t="s">
        <v>2105</v>
      </c>
      <c r="D1239" s="73" t="s">
        <v>1975</v>
      </c>
      <c r="G1239" s="74">
        <v>19.219</v>
      </c>
      <c r="H1239" s="75">
        <v>19.219</v>
      </c>
      <c r="J1239" s="68" t="s">
        <v>2106</v>
      </c>
      <c r="K1239" s="69" t="s">
        <v>457</v>
      </c>
      <c r="L1239" s="79" t="s">
        <v>458</v>
      </c>
      <c r="M1239" s="79" t="s">
        <v>2107</v>
      </c>
      <c r="N1239" s="69" t="s">
        <v>454</v>
      </c>
      <c r="O1239" s="79">
        <v>294</v>
      </c>
      <c r="P1239" s="69" t="s">
        <v>1988</v>
      </c>
    </row>
    <row r="1240" spans="2:16">
      <c r="B1240" s="40"/>
      <c r="C1240" s="47"/>
      <c r="D1240" s="73"/>
      <c r="G1240" s="76"/>
      <c r="H1240" s="75"/>
      <c r="J1240" s="68"/>
      <c r="K1240" s="69" t="s">
        <v>457</v>
      </c>
      <c r="L1240" s="79"/>
      <c r="M1240" s="79" t="s">
        <v>2108</v>
      </c>
      <c r="N1240" s="69" t="s">
        <v>454</v>
      </c>
      <c r="O1240" s="79">
        <v>102</v>
      </c>
      <c r="P1240" s="69" t="s">
        <v>525</v>
      </c>
    </row>
    <row r="1241" ht="24" spans="2:16">
      <c r="B1241" s="40"/>
      <c r="C1241" s="47"/>
      <c r="D1241" s="73"/>
      <c r="G1241" s="76"/>
      <c r="H1241" s="75"/>
      <c r="J1241" s="68"/>
      <c r="K1241" s="69" t="s">
        <v>457</v>
      </c>
      <c r="L1241" s="79" t="s">
        <v>464</v>
      </c>
      <c r="M1241" s="79" t="s">
        <v>2109</v>
      </c>
      <c r="N1241" s="69" t="s">
        <v>454</v>
      </c>
      <c r="O1241" s="80">
        <v>1</v>
      </c>
      <c r="P1241" s="69" t="s">
        <v>456</v>
      </c>
    </row>
    <row r="1242" spans="2:16">
      <c r="B1242" s="40"/>
      <c r="C1242" s="47"/>
      <c r="D1242" s="73"/>
      <c r="G1242" s="76"/>
      <c r="H1242" s="75"/>
      <c r="J1242" s="68"/>
      <c r="K1242" s="69" t="s">
        <v>457</v>
      </c>
      <c r="L1242" s="79" t="s">
        <v>474</v>
      </c>
      <c r="M1242" s="81" t="s">
        <v>2110</v>
      </c>
      <c r="N1242" s="69" t="s">
        <v>454</v>
      </c>
      <c r="O1242" s="81">
        <v>2025.1</v>
      </c>
      <c r="P1242" s="69" t="s">
        <v>477</v>
      </c>
    </row>
    <row r="1243" spans="2:16">
      <c r="B1243" s="40"/>
      <c r="C1243" s="47"/>
      <c r="D1243" s="73"/>
      <c r="G1243" s="76"/>
      <c r="H1243" s="75"/>
      <c r="J1243" s="68"/>
      <c r="K1243" s="69" t="s">
        <v>478</v>
      </c>
      <c r="L1243" s="79" t="s">
        <v>479</v>
      </c>
      <c r="M1243" s="79" t="s">
        <v>494</v>
      </c>
      <c r="N1243" s="69" t="s">
        <v>2111</v>
      </c>
      <c r="O1243" s="81">
        <v>19.219</v>
      </c>
      <c r="P1243" s="69" t="s">
        <v>531</v>
      </c>
    </row>
    <row r="1244" ht="24" spans="2:16">
      <c r="B1244" s="40"/>
      <c r="C1244" s="47"/>
      <c r="D1244" s="73"/>
      <c r="G1244" s="76"/>
      <c r="H1244" s="75"/>
      <c r="J1244" s="68"/>
      <c r="K1244" s="69" t="s">
        <v>478</v>
      </c>
      <c r="L1244" s="79" t="s">
        <v>452</v>
      </c>
      <c r="M1244" s="79" t="s">
        <v>2112</v>
      </c>
      <c r="N1244" s="69" t="s">
        <v>491</v>
      </c>
      <c r="O1244" s="81" t="s">
        <v>2113</v>
      </c>
      <c r="P1244" s="69"/>
    </row>
    <row r="1245" ht="24" spans="2:16">
      <c r="B1245" s="40"/>
      <c r="C1245" s="47"/>
      <c r="D1245" s="73"/>
      <c r="G1245" s="76"/>
      <c r="H1245" s="75"/>
      <c r="J1245" s="68"/>
      <c r="K1245" s="69" t="s">
        <v>484</v>
      </c>
      <c r="L1245" s="79" t="s">
        <v>485</v>
      </c>
      <c r="M1245" s="79" t="s">
        <v>695</v>
      </c>
      <c r="N1245" s="69" t="s">
        <v>472</v>
      </c>
      <c r="O1245" s="80">
        <v>0.95</v>
      </c>
      <c r="P1245" s="69" t="s">
        <v>456</v>
      </c>
    </row>
    <row r="1246" spans="2:16">
      <c r="B1246" s="40"/>
      <c r="C1246" s="47" t="s">
        <v>2114</v>
      </c>
      <c r="D1246" s="73" t="s">
        <v>1975</v>
      </c>
      <c r="G1246" s="74">
        <v>0.5</v>
      </c>
      <c r="H1246" s="75">
        <v>0.5</v>
      </c>
      <c r="J1246" s="68" t="s">
        <v>2115</v>
      </c>
      <c r="K1246" s="69" t="s">
        <v>457</v>
      </c>
      <c r="L1246" s="82" t="s">
        <v>458</v>
      </c>
      <c r="M1246" s="82" t="s">
        <v>2116</v>
      </c>
      <c r="N1246" s="69" t="s">
        <v>454</v>
      </c>
      <c r="O1246" s="69" t="s">
        <v>1658</v>
      </c>
      <c r="P1246" s="69" t="s">
        <v>1413</v>
      </c>
    </row>
    <row r="1247" spans="2:16">
      <c r="B1247" s="40"/>
      <c r="C1247" s="47"/>
      <c r="D1247" s="73"/>
      <c r="G1247" s="76"/>
      <c r="H1247" s="75"/>
      <c r="J1247" s="77"/>
      <c r="K1247" s="69" t="s">
        <v>457</v>
      </c>
      <c r="L1247" s="82" t="s">
        <v>464</v>
      </c>
      <c r="M1247" s="82" t="s">
        <v>735</v>
      </c>
      <c r="N1247" s="69" t="s">
        <v>472</v>
      </c>
      <c r="O1247" s="69" t="s">
        <v>503</v>
      </c>
      <c r="P1247" s="69" t="s">
        <v>456</v>
      </c>
    </row>
    <row r="1248" spans="2:16">
      <c r="B1248" s="40"/>
      <c r="C1248" s="47"/>
      <c r="D1248" s="73"/>
      <c r="G1248" s="76"/>
      <c r="H1248" s="75"/>
      <c r="J1248" s="77"/>
      <c r="K1248" s="69" t="s">
        <v>457</v>
      </c>
      <c r="L1248" s="82" t="s">
        <v>474</v>
      </c>
      <c r="M1248" s="82" t="s">
        <v>737</v>
      </c>
      <c r="N1248" s="69" t="s">
        <v>472</v>
      </c>
      <c r="O1248" s="69" t="s">
        <v>473</v>
      </c>
      <c r="P1248" s="69" t="s">
        <v>456</v>
      </c>
    </row>
    <row r="1249" spans="2:16">
      <c r="B1249" s="40"/>
      <c r="C1249" s="47"/>
      <c r="D1249" s="73"/>
      <c r="G1249" s="76"/>
      <c r="H1249" s="75"/>
      <c r="J1249" s="77"/>
      <c r="K1249" s="69" t="s">
        <v>451</v>
      </c>
      <c r="L1249" s="82" t="s">
        <v>452</v>
      </c>
      <c r="M1249" s="82" t="s">
        <v>738</v>
      </c>
      <c r="N1249" s="69" t="s">
        <v>491</v>
      </c>
      <c r="O1249" s="69" t="s">
        <v>492</v>
      </c>
      <c r="P1249" s="69"/>
    </row>
    <row r="1250" spans="2:16">
      <c r="B1250" s="40"/>
      <c r="C1250" s="47"/>
      <c r="D1250" s="73"/>
      <c r="G1250" s="76"/>
      <c r="H1250" s="75"/>
      <c r="J1250" s="77"/>
      <c r="K1250" s="69" t="s">
        <v>484</v>
      </c>
      <c r="L1250" s="82" t="s">
        <v>485</v>
      </c>
      <c r="M1250" s="82" t="s">
        <v>532</v>
      </c>
      <c r="N1250" s="69" t="s">
        <v>472</v>
      </c>
      <c r="O1250" s="69" t="s">
        <v>503</v>
      </c>
      <c r="P1250" s="69" t="s">
        <v>456</v>
      </c>
    </row>
    <row r="1251" spans="2:16">
      <c r="B1251" s="40"/>
      <c r="C1251" s="47"/>
      <c r="D1251" s="73"/>
      <c r="G1251" s="76"/>
      <c r="H1251" s="75"/>
      <c r="J1251" s="77"/>
      <c r="K1251" s="69" t="s">
        <v>478</v>
      </c>
      <c r="L1251" s="82" t="s">
        <v>479</v>
      </c>
      <c r="M1251" s="82" t="s">
        <v>494</v>
      </c>
      <c r="N1251" s="69" t="s">
        <v>454</v>
      </c>
      <c r="O1251" s="69" t="s">
        <v>988</v>
      </c>
      <c r="P1251" s="69" t="s">
        <v>482</v>
      </c>
    </row>
    <row r="1252" spans="2:16">
      <c r="B1252" s="40"/>
      <c r="C1252" s="47" t="s">
        <v>2117</v>
      </c>
      <c r="D1252" s="73" t="s">
        <v>1975</v>
      </c>
      <c r="G1252" s="74">
        <v>0.2</v>
      </c>
      <c r="H1252" s="75">
        <v>0.2</v>
      </c>
      <c r="J1252" s="68" t="s">
        <v>2118</v>
      </c>
      <c r="K1252" s="69" t="s">
        <v>457</v>
      </c>
      <c r="L1252" s="82" t="s">
        <v>458</v>
      </c>
      <c r="M1252" s="82" t="s">
        <v>2119</v>
      </c>
      <c r="N1252" s="69" t="s">
        <v>454</v>
      </c>
      <c r="O1252" s="69" t="s">
        <v>524</v>
      </c>
      <c r="P1252" s="69" t="s">
        <v>499</v>
      </c>
    </row>
    <row r="1253" spans="2:16">
      <c r="B1253" s="40"/>
      <c r="C1253" s="47"/>
      <c r="D1253" s="73"/>
      <c r="G1253" s="76"/>
      <c r="H1253" s="75"/>
      <c r="J1253" s="77"/>
      <c r="K1253" s="69" t="s">
        <v>457</v>
      </c>
      <c r="L1253" s="82" t="s">
        <v>458</v>
      </c>
      <c r="M1253" s="82" t="s">
        <v>864</v>
      </c>
      <c r="N1253" s="69" t="s">
        <v>454</v>
      </c>
      <c r="O1253" s="69" t="s">
        <v>539</v>
      </c>
      <c r="P1253" s="69" t="s">
        <v>462</v>
      </c>
    </row>
    <row r="1254" spans="2:16">
      <c r="B1254" s="40"/>
      <c r="C1254" s="47"/>
      <c r="D1254" s="73"/>
      <c r="G1254" s="76"/>
      <c r="H1254" s="75"/>
      <c r="J1254" s="77"/>
      <c r="K1254" s="69" t="s">
        <v>457</v>
      </c>
      <c r="L1254" s="82" t="s">
        <v>464</v>
      </c>
      <c r="M1254" s="82" t="s">
        <v>862</v>
      </c>
      <c r="N1254" s="69" t="s">
        <v>454</v>
      </c>
      <c r="O1254" s="69" t="s">
        <v>455</v>
      </c>
      <c r="P1254" s="69" t="s">
        <v>456</v>
      </c>
    </row>
    <row r="1255" spans="2:16">
      <c r="B1255" s="40"/>
      <c r="C1255" s="47"/>
      <c r="D1255" s="73"/>
      <c r="G1255" s="76"/>
      <c r="H1255" s="75"/>
      <c r="J1255" s="77"/>
      <c r="K1255" s="69" t="s">
        <v>457</v>
      </c>
      <c r="L1255" s="82" t="s">
        <v>474</v>
      </c>
      <c r="M1255" s="82" t="s">
        <v>867</v>
      </c>
      <c r="N1255" s="69" t="s">
        <v>491</v>
      </c>
      <c r="O1255" s="69" t="s">
        <v>2120</v>
      </c>
      <c r="P1255" s="69"/>
    </row>
    <row r="1256" spans="2:16">
      <c r="B1256" s="40"/>
      <c r="C1256" s="47"/>
      <c r="D1256" s="73"/>
      <c r="G1256" s="76"/>
      <c r="H1256" s="75"/>
      <c r="J1256" s="77"/>
      <c r="K1256" s="69" t="s">
        <v>451</v>
      </c>
      <c r="L1256" s="82" t="s">
        <v>452</v>
      </c>
      <c r="M1256" s="82" t="s">
        <v>872</v>
      </c>
      <c r="N1256" s="69" t="s">
        <v>491</v>
      </c>
      <c r="O1256" s="69" t="s">
        <v>492</v>
      </c>
      <c r="P1256" s="69"/>
    </row>
    <row r="1257" spans="2:16">
      <c r="B1257" s="40"/>
      <c r="C1257" s="47"/>
      <c r="D1257" s="73"/>
      <c r="G1257" s="76"/>
      <c r="H1257" s="75"/>
      <c r="J1257" s="77"/>
      <c r="K1257" s="69" t="s">
        <v>484</v>
      </c>
      <c r="L1257" s="82" t="s">
        <v>485</v>
      </c>
      <c r="M1257" s="82" t="s">
        <v>873</v>
      </c>
      <c r="N1257" s="69" t="s">
        <v>472</v>
      </c>
      <c r="O1257" s="69" t="s">
        <v>503</v>
      </c>
      <c r="P1257" s="69" t="s">
        <v>456</v>
      </c>
    </row>
    <row r="1258" spans="2:16">
      <c r="B1258" s="40"/>
      <c r="C1258" s="47"/>
      <c r="D1258" s="73"/>
      <c r="G1258" s="76"/>
      <c r="H1258" s="75"/>
      <c r="J1258" s="77"/>
      <c r="K1258" s="69" t="s">
        <v>478</v>
      </c>
      <c r="L1258" s="82" t="s">
        <v>479</v>
      </c>
      <c r="M1258" s="82" t="s">
        <v>718</v>
      </c>
      <c r="N1258" s="69" t="s">
        <v>454</v>
      </c>
      <c r="O1258" s="69" t="s">
        <v>843</v>
      </c>
      <c r="P1258" s="69" t="s">
        <v>482</v>
      </c>
    </row>
    <row r="1259" spans="2:16">
      <c r="B1259" s="40"/>
      <c r="C1259" s="47"/>
      <c r="D1259" s="73"/>
      <c r="G1259" s="76"/>
      <c r="H1259" s="75"/>
      <c r="J1259" s="77"/>
      <c r="K1259" s="69" t="s">
        <v>478</v>
      </c>
      <c r="L1259" s="82" t="s">
        <v>479</v>
      </c>
      <c r="M1259" s="82" t="s">
        <v>2121</v>
      </c>
      <c r="N1259" s="69" t="s">
        <v>454</v>
      </c>
      <c r="O1259" s="69" t="s">
        <v>717</v>
      </c>
      <c r="P1259" s="69" t="s">
        <v>822</v>
      </c>
    </row>
    <row r="1260" spans="2:16">
      <c r="B1260" s="40"/>
      <c r="C1260" s="47" t="s">
        <v>2122</v>
      </c>
      <c r="D1260" s="73" t="s">
        <v>1975</v>
      </c>
      <c r="G1260" s="74">
        <v>8.2</v>
      </c>
      <c r="H1260" s="75">
        <v>8.2</v>
      </c>
      <c r="J1260" s="68" t="s">
        <v>2123</v>
      </c>
      <c r="K1260" s="69" t="s">
        <v>457</v>
      </c>
      <c r="L1260" s="82" t="s">
        <v>458</v>
      </c>
      <c r="M1260" s="82" t="s">
        <v>1987</v>
      </c>
      <c r="N1260" s="69" t="s">
        <v>454</v>
      </c>
      <c r="O1260" s="69" t="s">
        <v>947</v>
      </c>
      <c r="P1260" s="69" t="s">
        <v>1988</v>
      </c>
    </row>
    <row r="1261" spans="2:16">
      <c r="B1261" s="40"/>
      <c r="C1261" s="47"/>
      <c r="D1261" s="73"/>
      <c r="G1261" s="76"/>
      <c r="H1261" s="75"/>
      <c r="J1261" s="68"/>
      <c r="K1261" s="69" t="s">
        <v>457</v>
      </c>
      <c r="L1261" s="82" t="s">
        <v>464</v>
      </c>
      <c r="M1261" s="82" t="s">
        <v>1989</v>
      </c>
      <c r="N1261" s="69" t="s">
        <v>454</v>
      </c>
      <c r="O1261" s="69" t="s">
        <v>455</v>
      </c>
      <c r="P1261" s="69" t="s">
        <v>456</v>
      </c>
    </row>
    <row r="1262" spans="2:16">
      <c r="B1262" s="40"/>
      <c r="C1262" s="47"/>
      <c r="D1262" s="73"/>
      <c r="G1262" s="76"/>
      <c r="H1262" s="75"/>
      <c r="J1262" s="68"/>
      <c r="K1262" s="69" t="s">
        <v>457</v>
      </c>
      <c r="L1262" s="82" t="s">
        <v>464</v>
      </c>
      <c r="M1262" s="82" t="s">
        <v>1990</v>
      </c>
      <c r="N1262" s="69" t="s">
        <v>454</v>
      </c>
      <c r="O1262" s="69" t="s">
        <v>455</v>
      </c>
      <c r="P1262" s="69" t="s">
        <v>456</v>
      </c>
    </row>
    <row r="1263" spans="2:16">
      <c r="B1263" s="40"/>
      <c r="C1263" s="47"/>
      <c r="D1263" s="73"/>
      <c r="G1263" s="76"/>
      <c r="H1263" s="75"/>
      <c r="J1263" s="68"/>
      <c r="K1263" s="69" t="s">
        <v>457</v>
      </c>
      <c r="L1263" s="82" t="s">
        <v>474</v>
      </c>
      <c r="M1263" s="82" t="s">
        <v>1991</v>
      </c>
      <c r="N1263" s="69" t="s">
        <v>491</v>
      </c>
      <c r="O1263" s="69" t="s">
        <v>1992</v>
      </c>
      <c r="P1263" s="69"/>
    </row>
    <row r="1264" spans="2:16">
      <c r="B1264" s="40"/>
      <c r="C1264" s="47"/>
      <c r="D1264" s="73"/>
      <c r="G1264" s="76"/>
      <c r="H1264" s="75"/>
      <c r="J1264" s="68"/>
      <c r="K1264" s="69" t="s">
        <v>457</v>
      </c>
      <c r="L1264" s="82" t="s">
        <v>474</v>
      </c>
      <c r="M1264" s="82" t="s">
        <v>1993</v>
      </c>
      <c r="N1264" s="69" t="s">
        <v>491</v>
      </c>
      <c r="O1264" s="69" t="s">
        <v>1994</v>
      </c>
      <c r="P1264" s="69"/>
    </row>
    <row r="1265" spans="2:16">
      <c r="B1265" s="40"/>
      <c r="C1265" s="47"/>
      <c r="D1265" s="73"/>
      <c r="G1265" s="76"/>
      <c r="H1265" s="75"/>
      <c r="J1265" s="68"/>
      <c r="K1265" s="69" t="s">
        <v>451</v>
      </c>
      <c r="L1265" s="82" t="s">
        <v>452</v>
      </c>
      <c r="M1265" s="82" t="s">
        <v>1995</v>
      </c>
      <c r="N1265" s="69" t="s">
        <v>491</v>
      </c>
      <c r="O1265" s="69" t="s">
        <v>1233</v>
      </c>
      <c r="P1265" s="69"/>
    </row>
    <row r="1266" spans="2:16">
      <c r="B1266" s="40"/>
      <c r="C1266" s="47"/>
      <c r="D1266" s="73"/>
      <c r="G1266" s="76"/>
      <c r="H1266" s="75"/>
      <c r="J1266" s="68"/>
      <c r="K1266" s="69" t="s">
        <v>451</v>
      </c>
      <c r="L1266" s="82" t="s">
        <v>505</v>
      </c>
      <c r="M1266" s="82" t="s">
        <v>1996</v>
      </c>
      <c r="N1266" s="69" t="s">
        <v>491</v>
      </c>
      <c r="O1266" s="69" t="s">
        <v>1997</v>
      </c>
      <c r="P1266" s="69"/>
    </row>
    <row r="1267" spans="2:16">
      <c r="B1267" s="40"/>
      <c r="C1267" s="47"/>
      <c r="D1267" s="73"/>
      <c r="G1267" s="76"/>
      <c r="H1267" s="75"/>
      <c r="J1267" s="68"/>
      <c r="K1267" s="69" t="s">
        <v>451</v>
      </c>
      <c r="L1267" s="82" t="s">
        <v>510</v>
      </c>
      <c r="M1267" s="82" t="s">
        <v>1998</v>
      </c>
      <c r="N1267" s="69" t="s">
        <v>491</v>
      </c>
      <c r="O1267" s="69" t="s">
        <v>545</v>
      </c>
      <c r="P1267" s="69"/>
    </row>
    <row r="1268" spans="2:16">
      <c r="B1268" s="40"/>
      <c r="C1268" s="47"/>
      <c r="D1268" s="73"/>
      <c r="G1268" s="76"/>
      <c r="H1268" s="75"/>
      <c r="J1268" s="68"/>
      <c r="K1268" s="69" t="s">
        <v>484</v>
      </c>
      <c r="L1268" s="82" t="s">
        <v>485</v>
      </c>
      <c r="M1268" s="82" t="s">
        <v>1999</v>
      </c>
      <c r="N1268" s="69" t="s">
        <v>472</v>
      </c>
      <c r="O1268" s="69" t="s">
        <v>640</v>
      </c>
      <c r="P1268" s="69" t="s">
        <v>456</v>
      </c>
    </row>
    <row r="1269" spans="2:16">
      <c r="B1269" s="40"/>
      <c r="C1269" s="47"/>
      <c r="D1269" s="73"/>
      <c r="G1269" s="76"/>
      <c r="H1269" s="75"/>
      <c r="J1269" s="68"/>
      <c r="K1269" s="69" t="s">
        <v>478</v>
      </c>
      <c r="L1269" s="82" t="s">
        <v>479</v>
      </c>
      <c r="M1269" s="82" t="s">
        <v>494</v>
      </c>
      <c r="N1269" s="69" t="s">
        <v>454</v>
      </c>
      <c r="O1269" s="69" t="s">
        <v>2124</v>
      </c>
      <c r="P1269" s="69" t="s">
        <v>531</v>
      </c>
    </row>
    <row r="1270" spans="2:16">
      <c r="B1270" s="40"/>
      <c r="C1270" s="47" t="s">
        <v>2125</v>
      </c>
      <c r="D1270" s="73" t="s">
        <v>1975</v>
      </c>
      <c r="G1270" s="78">
        <v>7.6</v>
      </c>
      <c r="H1270" s="27">
        <v>7.6</v>
      </c>
      <c r="J1270" s="77" t="s">
        <v>2126</v>
      </c>
      <c r="K1270" s="83" t="s">
        <v>457</v>
      </c>
      <c r="L1270" s="84" t="s">
        <v>458</v>
      </c>
      <c r="M1270" s="84" t="s">
        <v>2127</v>
      </c>
      <c r="N1270" s="83" t="s">
        <v>454</v>
      </c>
      <c r="O1270" s="83" t="s">
        <v>947</v>
      </c>
      <c r="P1270" s="83" t="s">
        <v>1988</v>
      </c>
    </row>
    <row r="1271" spans="2:16">
      <c r="B1271" s="40"/>
      <c r="C1271" s="47"/>
      <c r="D1271" s="73"/>
      <c r="G1271" s="78"/>
      <c r="J1271" s="77"/>
      <c r="K1271" s="83" t="s">
        <v>457</v>
      </c>
      <c r="L1271" s="84" t="s">
        <v>458</v>
      </c>
      <c r="M1271" s="84" t="s">
        <v>2128</v>
      </c>
      <c r="N1271" s="83" t="s">
        <v>454</v>
      </c>
      <c r="O1271" s="83" t="s">
        <v>455</v>
      </c>
      <c r="P1271" s="83" t="s">
        <v>456</v>
      </c>
    </row>
    <row r="1272" spans="2:16">
      <c r="B1272" s="40"/>
      <c r="C1272" s="47"/>
      <c r="D1272" s="73"/>
      <c r="G1272" s="78"/>
      <c r="J1272" s="77"/>
      <c r="K1272" s="83" t="s">
        <v>457</v>
      </c>
      <c r="L1272" s="84" t="s">
        <v>464</v>
      </c>
      <c r="M1272" s="84" t="s">
        <v>2129</v>
      </c>
      <c r="N1272" s="83" t="s">
        <v>491</v>
      </c>
      <c r="O1272" s="83" t="s">
        <v>2130</v>
      </c>
      <c r="P1272" s="83"/>
    </row>
    <row r="1273" spans="2:16">
      <c r="B1273" s="40"/>
      <c r="C1273" s="47"/>
      <c r="D1273" s="73"/>
      <c r="G1273" s="78"/>
      <c r="J1273" s="77"/>
      <c r="K1273" s="83" t="s">
        <v>457</v>
      </c>
      <c r="L1273" s="84" t="s">
        <v>464</v>
      </c>
      <c r="M1273" s="84" t="s">
        <v>1990</v>
      </c>
      <c r="N1273" s="83" t="s">
        <v>454</v>
      </c>
      <c r="O1273" s="83" t="s">
        <v>455</v>
      </c>
      <c r="P1273" s="83" t="s">
        <v>456</v>
      </c>
    </row>
    <row r="1274" spans="2:16">
      <c r="B1274" s="40"/>
      <c r="C1274" s="47"/>
      <c r="D1274" s="73"/>
      <c r="G1274" s="78"/>
      <c r="J1274" s="77"/>
      <c r="K1274" s="83" t="s">
        <v>457</v>
      </c>
      <c r="L1274" s="84" t="s">
        <v>474</v>
      </c>
      <c r="M1274" s="84" t="s">
        <v>1991</v>
      </c>
      <c r="N1274" s="83" t="s">
        <v>491</v>
      </c>
      <c r="O1274" s="83" t="s">
        <v>1992</v>
      </c>
      <c r="P1274" s="83"/>
    </row>
    <row r="1275" spans="2:16">
      <c r="B1275" s="40"/>
      <c r="C1275" s="47"/>
      <c r="D1275" s="73"/>
      <c r="G1275" s="78"/>
      <c r="J1275" s="77"/>
      <c r="K1275" s="83" t="s">
        <v>457</v>
      </c>
      <c r="L1275" s="84" t="s">
        <v>474</v>
      </c>
      <c r="M1275" s="84" t="s">
        <v>1993</v>
      </c>
      <c r="N1275" s="83" t="s">
        <v>454</v>
      </c>
      <c r="O1275" s="85">
        <v>6</v>
      </c>
      <c r="P1275" s="85" t="s">
        <v>477</v>
      </c>
    </row>
    <row r="1276" spans="2:16">
      <c r="B1276" s="40"/>
      <c r="C1276" s="47"/>
      <c r="D1276" s="73"/>
      <c r="G1276" s="78"/>
      <c r="J1276" s="77"/>
      <c r="K1276" s="83" t="s">
        <v>451</v>
      </c>
      <c r="L1276" s="84" t="s">
        <v>452</v>
      </c>
      <c r="M1276" s="84" t="s">
        <v>1995</v>
      </c>
      <c r="N1276" s="83" t="s">
        <v>491</v>
      </c>
      <c r="O1276" s="83" t="s">
        <v>1233</v>
      </c>
      <c r="P1276" s="83"/>
    </row>
    <row r="1277" spans="2:16">
      <c r="B1277" s="40"/>
      <c r="C1277" s="47"/>
      <c r="D1277" s="73"/>
      <c r="G1277" s="78"/>
      <c r="J1277" s="77"/>
      <c r="K1277" s="83" t="s">
        <v>451</v>
      </c>
      <c r="L1277" s="84" t="s">
        <v>505</v>
      </c>
      <c r="M1277" s="84" t="s">
        <v>1996</v>
      </c>
      <c r="N1277" s="83" t="s">
        <v>491</v>
      </c>
      <c r="O1277" s="83" t="s">
        <v>1997</v>
      </c>
      <c r="P1277" s="83"/>
    </row>
    <row r="1278" spans="2:16">
      <c r="B1278" s="40"/>
      <c r="C1278" s="47"/>
      <c r="D1278" s="73"/>
      <c r="G1278" s="78"/>
      <c r="J1278" s="77"/>
      <c r="K1278" s="83" t="s">
        <v>451</v>
      </c>
      <c r="L1278" s="84" t="s">
        <v>510</v>
      </c>
      <c r="M1278" s="84" t="s">
        <v>1998</v>
      </c>
      <c r="N1278" s="83" t="s">
        <v>491</v>
      </c>
      <c r="O1278" s="83" t="s">
        <v>545</v>
      </c>
      <c r="P1278" s="83"/>
    </row>
    <row r="1279" spans="2:16">
      <c r="B1279" s="40"/>
      <c r="C1279" s="47"/>
      <c r="D1279" s="73"/>
      <c r="G1279" s="78"/>
      <c r="J1279" s="77"/>
      <c r="K1279" s="83" t="s">
        <v>484</v>
      </c>
      <c r="L1279" s="84" t="s">
        <v>485</v>
      </c>
      <c r="M1279" s="84" t="s">
        <v>1999</v>
      </c>
      <c r="N1279" s="83" t="s">
        <v>472</v>
      </c>
      <c r="O1279" s="83" t="s">
        <v>640</v>
      </c>
      <c r="P1279" s="83" t="s">
        <v>456</v>
      </c>
    </row>
    <row r="1280" spans="2:16">
      <c r="B1280" s="40"/>
      <c r="C1280" s="47"/>
      <c r="D1280" s="73"/>
      <c r="G1280" s="78"/>
      <c r="J1280" s="77"/>
      <c r="K1280" s="83" t="s">
        <v>478</v>
      </c>
      <c r="L1280" s="84" t="s">
        <v>479</v>
      </c>
      <c r="M1280" s="84" t="s">
        <v>494</v>
      </c>
      <c r="N1280" s="83" t="s">
        <v>460</v>
      </c>
      <c r="O1280" s="85">
        <v>76000</v>
      </c>
      <c r="P1280" s="83" t="s">
        <v>482</v>
      </c>
    </row>
    <row r="1281" spans="2:16">
      <c r="B1281" s="40"/>
      <c r="C1281" s="77" t="s">
        <v>2131</v>
      </c>
      <c r="D1281" s="86" t="s">
        <v>1975</v>
      </c>
      <c r="G1281" s="78">
        <v>67.78794</v>
      </c>
      <c r="H1281" s="27">
        <v>67.78794</v>
      </c>
      <c r="J1281" s="77" t="s">
        <v>2132</v>
      </c>
      <c r="K1281" s="83" t="s">
        <v>457</v>
      </c>
      <c r="L1281" s="84" t="s">
        <v>458</v>
      </c>
      <c r="M1281" s="84" t="s">
        <v>2133</v>
      </c>
      <c r="N1281" s="83" t="s">
        <v>454</v>
      </c>
      <c r="O1281" s="83" t="s">
        <v>524</v>
      </c>
      <c r="P1281" s="83" t="s">
        <v>525</v>
      </c>
    </row>
    <row r="1282" spans="2:16">
      <c r="B1282" s="40"/>
      <c r="C1282" s="77"/>
      <c r="D1282" s="86"/>
      <c r="G1282" s="78"/>
      <c r="J1282" s="77"/>
      <c r="K1282" s="83" t="s">
        <v>457</v>
      </c>
      <c r="L1282" s="84" t="s">
        <v>458</v>
      </c>
      <c r="M1282" s="84" t="s">
        <v>2134</v>
      </c>
      <c r="N1282" s="83" t="s">
        <v>454</v>
      </c>
      <c r="O1282" s="83" t="s">
        <v>1864</v>
      </c>
      <c r="P1282" s="83" t="s">
        <v>1432</v>
      </c>
    </row>
    <row r="1283" spans="2:16">
      <c r="B1283" s="40"/>
      <c r="C1283" s="77"/>
      <c r="D1283" s="86"/>
      <c r="G1283" s="78"/>
      <c r="J1283" s="77"/>
      <c r="K1283" s="83" t="s">
        <v>457</v>
      </c>
      <c r="L1283" s="84" t="s">
        <v>464</v>
      </c>
      <c r="M1283" s="84" t="s">
        <v>2135</v>
      </c>
      <c r="N1283" s="83" t="s">
        <v>454</v>
      </c>
      <c r="O1283" s="83" t="s">
        <v>2136</v>
      </c>
      <c r="P1283" s="83" t="s">
        <v>2137</v>
      </c>
    </row>
    <row r="1284" spans="2:16">
      <c r="B1284" s="40"/>
      <c r="C1284" s="77"/>
      <c r="D1284" s="86"/>
      <c r="G1284" s="78"/>
      <c r="J1284" s="77"/>
      <c r="K1284" s="83" t="s">
        <v>457</v>
      </c>
      <c r="L1284" s="84" t="s">
        <v>464</v>
      </c>
      <c r="M1284" s="84" t="s">
        <v>2138</v>
      </c>
      <c r="N1284" s="83" t="s">
        <v>454</v>
      </c>
      <c r="O1284" s="83" t="s">
        <v>1370</v>
      </c>
      <c r="P1284" s="83" t="s">
        <v>1413</v>
      </c>
    </row>
    <row r="1285" spans="2:16">
      <c r="B1285" s="40"/>
      <c r="C1285" s="77"/>
      <c r="D1285" s="86"/>
      <c r="G1285" s="78"/>
      <c r="J1285" s="77"/>
      <c r="K1285" s="83" t="s">
        <v>457</v>
      </c>
      <c r="L1285" s="84" t="s">
        <v>464</v>
      </c>
      <c r="M1285" s="84" t="s">
        <v>2139</v>
      </c>
      <c r="N1285" s="83" t="s">
        <v>454</v>
      </c>
      <c r="O1285" s="83" t="s">
        <v>1370</v>
      </c>
      <c r="P1285" s="83" t="s">
        <v>1413</v>
      </c>
    </row>
    <row r="1286" spans="2:16">
      <c r="B1286" s="40"/>
      <c r="C1286" s="77"/>
      <c r="D1286" s="86"/>
      <c r="G1286" s="78"/>
      <c r="J1286" s="77"/>
      <c r="K1286" s="83" t="s">
        <v>457</v>
      </c>
      <c r="L1286" s="84" t="s">
        <v>464</v>
      </c>
      <c r="M1286" s="84" t="s">
        <v>2140</v>
      </c>
      <c r="N1286" s="83" t="s">
        <v>454</v>
      </c>
      <c r="O1286" s="83" t="s">
        <v>2136</v>
      </c>
      <c r="P1286" s="83" t="s">
        <v>2137</v>
      </c>
    </row>
    <row r="1287" spans="2:16">
      <c r="B1287" s="40"/>
      <c r="C1287" s="77"/>
      <c r="D1287" s="86"/>
      <c r="G1287" s="78"/>
      <c r="J1287" s="77"/>
      <c r="K1287" s="83" t="s">
        <v>457</v>
      </c>
      <c r="L1287" s="84" t="s">
        <v>464</v>
      </c>
      <c r="M1287" s="84" t="s">
        <v>2141</v>
      </c>
      <c r="N1287" s="83" t="s">
        <v>472</v>
      </c>
      <c r="O1287" s="83" t="s">
        <v>524</v>
      </c>
      <c r="P1287" s="83" t="s">
        <v>462</v>
      </c>
    </row>
    <row r="1288" spans="2:16">
      <c r="B1288" s="40"/>
      <c r="C1288" s="77"/>
      <c r="D1288" s="86"/>
      <c r="G1288" s="78"/>
      <c r="J1288" s="77"/>
      <c r="K1288" s="83" t="s">
        <v>457</v>
      </c>
      <c r="L1288" s="84" t="s">
        <v>474</v>
      </c>
      <c r="M1288" s="84" t="s">
        <v>1625</v>
      </c>
      <c r="N1288" s="83" t="s">
        <v>454</v>
      </c>
      <c r="O1288" s="83" t="s">
        <v>539</v>
      </c>
      <c r="P1288" s="83" t="s">
        <v>736</v>
      </c>
    </row>
    <row r="1289" spans="2:16">
      <c r="B1289" s="40"/>
      <c r="C1289" s="77"/>
      <c r="D1289" s="86"/>
      <c r="G1289" s="78"/>
      <c r="J1289" s="77"/>
      <c r="K1289" s="83" t="s">
        <v>451</v>
      </c>
      <c r="L1289" s="84" t="s">
        <v>452</v>
      </c>
      <c r="M1289" s="84" t="s">
        <v>2075</v>
      </c>
      <c r="N1289" s="83" t="s">
        <v>491</v>
      </c>
      <c r="O1289" s="83" t="s">
        <v>1028</v>
      </c>
      <c r="P1289" s="83"/>
    </row>
    <row r="1290" spans="2:16">
      <c r="B1290" s="40"/>
      <c r="C1290" s="77"/>
      <c r="D1290" s="86"/>
      <c r="G1290" s="78"/>
      <c r="J1290" s="77"/>
      <c r="K1290" s="83" t="s">
        <v>451</v>
      </c>
      <c r="L1290" s="84" t="s">
        <v>505</v>
      </c>
      <c r="M1290" s="84" t="s">
        <v>2076</v>
      </c>
      <c r="N1290" s="83" t="s">
        <v>491</v>
      </c>
      <c r="O1290" s="83" t="s">
        <v>545</v>
      </c>
      <c r="P1290" s="83"/>
    </row>
    <row r="1291" spans="2:16">
      <c r="B1291" s="40"/>
      <c r="C1291" s="77"/>
      <c r="D1291" s="86"/>
      <c r="G1291" s="78"/>
      <c r="J1291" s="77"/>
      <c r="K1291" s="83" t="s">
        <v>451</v>
      </c>
      <c r="L1291" s="84" t="s">
        <v>510</v>
      </c>
      <c r="M1291" s="84" t="s">
        <v>2077</v>
      </c>
      <c r="N1291" s="83" t="s">
        <v>491</v>
      </c>
      <c r="O1291" s="83" t="s">
        <v>1233</v>
      </c>
      <c r="P1291" s="83"/>
    </row>
    <row r="1292" spans="2:16">
      <c r="B1292" s="40"/>
      <c r="C1292" s="77"/>
      <c r="D1292" s="86"/>
      <c r="G1292" s="78"/>
      <c r="J1292" s="77"/>
      <c r="K1292" s="83" t="s">
        <v>484</v>
      </c>
      <c r="L1292" s="84" t="s">
        <v>485</v>
      </c>
      <c r="M1292" s="84" t="s">
        <v>2078</v>
      </c>
      <c r="N1292" s="83" t="s">
        <v>472</v>
      </c>
      <c r="O1292" s="83" t="s">
        <v>503</v>
      </c>
      <c r="P1292" s="83" t="s">
        <v>456</v>
      </c>
    </row>
    <row r="1293" spans="2:16">
      <c r="B1293" s="40"/>
      <c r="C1293" s="77"/>
      <c r="D1293" s="86"/>
      <c r="G1293" s="78"/>
      <c r="J1293" s="77"/>
      <c r="K1293" s="83" t="s">
        <v>478</v>
      </c>
      <c r="L1293" s="84" t="s">
        <v>479</v>
      </c>
      <c r="M1293" s="84" t="s">
        <v>494</v>
      </c>
      <c r="N1293" s="83" t="s">
        <v>460</v>
      </c>
      <c r="O1293" s="85">
        <v>67.78794</v>
      </c>
      <c r="P1293" s="83" t="s">
        <v>531</v>
      </c>
    </row>
    <row r="1294" spans="2:16">
      <c r="B1294" s="40"/>
      <c r="C1294" s="77" t="s">
        <v>2142</v>
      </c>
      <c r="D1294" s="86" t="s">
        <v>1975</v>
      </c>
      <c r="G1294" s="78">
        <v>64</v>
      </c>
      <c r="H1294" s="87">
        <v>64</v>
      </c>
      <c r="J1294" s="77" t="s">
        <v>2143</v>
      </c>
      <c r="K1294" s="83" t="s">
        <v>457</v>
      </c>
      <c r="L1294" s="84" t="s">
        <v>458</v>
      </c>
      <c r="M1294" s="84" t="s">
        <v>2144</v>
      </c>
      <c r="N1294" s="83" t="s">
        <v>454</v>
      </c>
      <c r="O1294" s="83" t="s">
        <v>524</v>
      </c>
      <c r="P1294" s="83" t="s">
        <v>2145</v>
      </c>
    </row>
    <row r="1295" spans="2:16">
      <c r="B1295" s="40"/>
      <c r="C1295" s="77"/>
      <c r="D1295" s="86"/>
      <c r="G1295" s="78"/>
      <c r="H1295" s="87"/>
      <c r="J1295" s="77"/>
      <c r="K1295" s="83" t="s">
        <v>457</v>
      </c>
      <c r="L1295" s="84" t="s">
        <v>464</v>
      </c>
      <c r="M1295" s="84" t="s">
        <v>2146</v>
      </c>
      <c r="N1295" s="83" t="s">
        <v>454</v>
      </c>
      <c r="O1295" s="83" t="s">
        <v>455</v>
      </c>
      <c r="P1295" s="83" t="s">
        <v>456</v>
      </c>
    </row>
    <row r="1296" spans="2:16">
      <c r="B1296" s="40"/>
      <c r="C1296" s="77"/>
      <c r="D1296" s="86"/>
      <c r="G1296" s="78"/>
      <c r="H1296" s="87"/>
      <c r="J1296" s="77"/>
      <c r="K1296" s="83" t="s">
        <v>457</v>
      </c>
      <c r="L1296" s="84" t="s">
        <v>474</v>
      </c>
      <c r="M1296" s="84" t="s">
        <v>2147</v>
      </c>
      <c r="N1296" s="83" t="s">
        <v>491</v>
      </c>
      <c r="O1296" s="83" t="s">
        <v>2148</v>
      </c>
      <c r="P1296" s="83"/>
    </row>
    <row r="1297" spans="2:16">
      <c r="B1297" s="40"/>
      <c r="C1297" s="77"/>
      <c r="D1297" s="86"/>
      <c r="G1297" s="78"/>
      <c r="H1297" s="87"/>
      <c r="J1297" s="77"/>
      <c r="K1297" s="83" t="s">
        <v>457</v>
      </c>
      <c r="L1297" s="84" t="s">
        <v>474</v>
      </c>
      <c r="M1297" s="84" t="s">
        <v>2149</v>
      </c>
      <c r="N1297" s="83" t="s">
        <v>491</v>
      </c>
      <c r="O1297" s="83" t="s">
        <v>1283</v>
      </c>
      <c r="P1297" s="83"/>
    </row>
    <row r="1298" spans="2:16">
      <c r="B1298" s="40"/>
      <c r="C1298" s="77"/>
      <c r="D1298" s="86"/>
      <c r="G1298" s="78"/>
      <c r="H1298" s="87"/>
      <c r="J1298" s="77"/>
      <c r="K1298" s="83" t="s">
        <v>451</v>
      </c>
      <c r="L1298" s="84" t="s">
        <v>452</v>
      </c>
      <c r="M1298" s="84" t="s">
        <v>2150</v>
      </c>
      <c r="N1298" s="83" t="s">
        <v>472</v>
      </c>
      <c r="O1298" s="83" t="s">
        <v>503</v>
      </c>
      <c r="P1298" s="83" t="s">
        <v>456</v>
      </c>
    </row>
    <row r="1299" spans="2:16">
      <c r="B1299" s="40"/>
      <c r="C1299" s="77"/>
      <c r="D1299" s="86"/>
      <c r="G1299" s="78"/>
      <c r="H1299" s="87"/>
      <c r="J1299" s="77"/>
      <c r="K1299" s="83" t="s">
        <v>451</v>
      </c>
      <c r="L1299" s="84" t="s">
        <v>505</v>
      </c>
      <c r="M1299" s="84" t="s">
        <v>2151</v>
      </c>
      <c r="N1299" s="83" t="s">
        <v>472</v>
      </c>
      <c r="O1299" s="83" t="s">
        <v>503</v>
      </c>
      <c r="P1299" s="83" t="s">
        <v>456</v>
      </c>
    </row>
    <row r="1300" spans="2:16">
      <c r="B1300" s="40"/>
      <c r="C1300" s="77"/>
      <c r="D1300" s="86"/>
      <c r="G1300" s="78"/>
      <c r="H1300" s="87"/>
      <c r="J1300" s="77"/>
      <c r="K1300" s="83" t="s">
        <v>451</v>
      </c>
      <c r="L1300" s="84" t="s">
        <v>510</v>
      </c>
      <c r="M1300" s="84" t="s">
        <v>2152</v>
      </c>
      <c r="N1300" s="83" t="s">
        <v>472</v>
      </c>
      <c r="O1300" s="83" t="s">
        <v>503</v>
      </c>
      <c r="P1300" s="83" t="s">
        <v>456</v>
      </c>
    </row>
    <row r="1301" spans="2:16">
      <c r="B1301" s="40"/>
      <c r="C1301" s="77"/>
      <c r="D1301" s="86"/>
      <c r="G1301" s="78"/>
      <c r="H1301" s="87"/>
      <c r="J1301" s="77"/>
      <c r="K1301" s="83" t="s">
        <v>484</v>
      </c>
      <c r="L1301" s="84" t="s">
        <v>485</v>
      </c>
      <c r="M1301" s="84" t="s">
        <v>2153</v>
      </c>
      <c r="N1301" s="83" t="s">
        <v>472</v>
      </c>
      <c r="O1301" s="83" t="s">
        <v>503</v>
      </c>
      <c r="P1301" s="83" t="s">
        <v>456</v>
      </c>
    </row>
    <row r="1302" spans="2:16">
      <c r="B1302" s="40"/>
      <c r="C1302" s="77"/>
      <c r="D1302" s="86"/>
      <c r="G1302" s="78"/>
      <c r="H1302" s="87"/>
      <c r="J1302" s="77"/>
      <c r="K1302" s="83" t="s">
        <v>478</v>
      </c>
      <c r="L1302" s="84" t="s">
        <v>479</v>
      </c>
      <c r="M1302" s="84" t="s">
        <v>494</v>
      </c>
      <c r="N1302" s="83" t="s">
        <v>460</v>
      </c>
      <c r="O1302" s="85">
        <v>64</v>
      </c>
      <c r="P1302" s="83" t="s">
        <v>531</v>
      </c>
    </row>
    <row r="1303" spans="2:16">
      <c r="B1303" s="40"/>
      <c r="C1303" s="77" t="s">
        <v>2154</v>
      </c>
      <c r="D1303" s="86" t="s">
        <v>1975</v>
      </c>
      <c r="G1303" s="78">
        <v>23.1278</v>
      </c>
      <c r="H1303" s="87">
        <v>23.1278</v>
      </c>
      <c r="J1303" s="77" t="s">
        <v>2155</v>
      </c>
      <c r="K1303" s="83" t="s">
        <v>457</v>
      </c>
      <c r="L1303" s="84" t="s">
        <v>458</v>
      </c>
      <c r="M1303" s="84" t="s">
        <v>1856</v>
      </c>
      <c r="N1303" s="83" t="s">
        <v>454</v>
      </c>
      <c r="O1303" s="83" t="s">
        <v>567</v>
      </c>
      <c r="P1303" s="83" t="s">
        <v>525</v>
      </c>
    </row>
    <row r="1304" spans="2:16">
      <c r="B1304" s="40"/>
      <c r="C1304" s="77"/>
      <c r="D1304" s="86"/>
      <c r="G1304" s="78"/>
      <c r="H1304" s="87"/>
      <c r="J1304" s="77"/>
      <c r="K1304" s="83" t="s">
        <v>457</v>
      </c>
      <c r="L1304" s="84" t="s">
        <v>464</v>
      </c>
      <c r="M1304" s="84" t="s">
        <v>2156</v>
      </c>
      <c r="N1304" s="83" t="s">
        <v>454</v>
      </c>
      <c r="O1304" s="83" t="s">
        <v>455</v>
      </c>
      <c r="P1304" s="83" t="s">
        <v>456</v>
      </c>
    </row>
    <row r="1305" spans="2:16">
      <c r="B1305" s="40"/>
      <c r="C1305" s="77"/>
      <c r="D1305" s="86"/>
      <c r="G1305" s="78"/>
      <c r="H1305" s="87"/>
      <c r="J1305" s="77"/>
      <c r="K1305" s="83" t="s">
        <v>457</v>
      </c>
      <c r="L1305" s="84" t="s">
        <v>474</v>
      </c>
      <c r="M1305" s="84" t="s">
        <v>1822</v>
      </c>
      <c r="N1305" s="83" t="s">
        <v>491</v>
      </c>
      <c r="O1305" s="83" t="s">
        <v>2157</v>
      </c>
      <c r="P1305" s="83"/>
    </row>
    <row r="1306" spans="2:16">
      <c r="B1306" s="40"/>
      <c r="C1306" s="77"/>
      <c r="D1306" s="86"/>
      <c r="G1306" s="78"/>
      <c r="H1306" s="87"/>
      <c r="J1306" s="77"/>
      <c r="K1306" s="83" t="s">
        <v>457</v>
      </c>
      <c r="L1306" s="84" t="s">
        <v>474</v>
      </c>
      <c r="M1306" s="84" t="s">
        <v>580</v>
      </c>
      <c r="N1306" s="83" t="s">
        <v>491</v>
      </c>
      <c r="O1306" s="83" t="s">
        <v>581</v>
      </c>
      <c r="P1306" s="83"/>
    </row>
    <row r="1307" spans="2:16">
      <c r="B1307" s="40"/>
      <c r="C1307" s="77"/>
      <c r="D1307" s="86"/>
      <c r="G1307" s="78"/>
      <c r="H1307" s="87"/>
      <c r="J1307" s="77"/>
      <c r="K1307" s="83" t="s">
        <v>451</v>
      </c>
      <c r="L1307" s="84" t="s">
        <v>452</v>
      </c>
      <c r="M1307" s="84" t="s">
        <v>2158</v>
      </c>
      <c r="N1307" s="83" t="s">
        <v>491</v>
      </c>
      <c r="O1307" s="83" t="s">
        <v>492</v>
      </c>
      <c r="P1307" s="83"/>
    </row>
    <row r="1308" spans="2:16">
      <c r="B1308" s="40"/>
      <c r="C1308" s="77"/>
      <c r="D1308" s="86"/>
      <c r="G1308" s="78"/>
      <c r="H1308" s="87"/>
      <c r="J1308" s="77"/>
      <c r="K1308" s="83" t="s">
        <v>484</v>
      </c>
      <c r="L1308" s="84" t="s">
        <v>485</v>
      </c>
      <c r="M1308" s="84" t="s">
        <v>1564</v>
      </c>
      <c r="N1308" s="83" t="s">
        <v>472</v>
      </c>
      <c r="O1308" s="83" t="s">
        <v>503</v>
      </c>
      <c r="P1308" s="83" t="s">
        <v>456</v>
      </c>
    </row>
    <row r="1309" spans="2:16">
      <c r="B1309" s="40"/>
      <c r="C1309" s="77"/>
      <c r="D1309" s="86"/>
      <c r="G1309" s="78"/>
      <c r="H1309" s="87"/>
      <c r="J1309" s="77"/>
      <c r="K1309" s="83" t="s">
        <v>478</v>
      </c>
      <c r="L1309" s="84" t="s">
        <v>479</v>
      </c>
      <c r="M1309" s="84" t="s">
        <v>494</v>
      </c>
      <c r="N1309" s="83" t="s">
        <v>454</v>
      </c>
      <c r="O1309" s="85">
        <v>231278</v>
      </c>
      <c r="P1309" s="83" t="s">
        <v>482</v>
      </c>
    </row>
    <row r="1310" spans="2:16">
      <c r="B1310" s="40"/>
      <c r="C1310" s="77" t="s">
        <v>2159</v>
      </c>
      <c r="D1310" s="86" t="s">
        <v>1975</v>
      </c>
      <c r="G1310" s="78">
        <v>180</v>
      </c>
      <c r="H1310" s="27">
        <v>180</v>
      </c>
      <c r="J1310" s="77" t="s">
        <v>2160</v>
      </c>
      <c r="K1310" s="83" t="s">
        <v>457</v>
      </c>
      <c r="L1310" s="84" t="s">
        <v>458</v>
      </c>
      <c r="M1310" s="84" t="s">
        <v>2161</v>
      </c>
      <c r="N1310" s="83" t="s">
        <v>454</v>
      </c>
      <c r="O1310" s="83" t="s">
        <v>461</v>
      </c>
      <c r="P1310" s="83" t="s">
        <v>1432</v>
      </c>
    </row>
    <row r="1311" spans="2:16">
      <c r="B1311" s="40"/>
      <c r="C1311" s="77"/>
      <c r="D1311" s="86"/>
      <c r="G1311" s="78"/>
      <c r="H1311" s="87"/>
      <c r="J1311" s="77"/>
      <c r="K1311" s="83" t="s">
        <v>457</v>
      </c>
      <c r="L1311" s="84" t="s">
        <v>474</v>
      </c>
      <c r="M1311" s="84" t="s">
        <v>2162</v>
      </c>
      <c r="N1311" s="83" t="s">
        <v>454</v>
      </c>
      <c r="O1311" s="83" t="s">
        <v>2163</v>
      </c>
      <c r="P1311" s="83"/>
    </row>
    <row r="1312" spans="2:16">
      <c r="B1312" s="40"/>
      <c r="C1312" s="77"/>
      <c r="D1312" s="86"/>
      <c r="G1312" s="78"/>
      <c r="H1312" s="87"/>
      <c r="J1312" s="77"/>
      <c r="K1312" s="83" t="s">
        <v>457</v>
      </c>
      <c r="L1312" s="84" t="s">
        <v>464</v>
      </c>
      <c r="M1312" s="84" t="s">
        <v>2164</v>
      </c>
      <c r="N1312" s="83" t="s">
        <v>491</v>
      </c>
      <c r="O1312" s="83" t="s">
        <v>1231</v>
      </c>
      <c r="P1312" s="83"/>
    </row>
    <row r="1313" spans="2:16">
      <c r="B1313" s="40"/>
      <c r="C1313" s="77"/>
      <c r="D1313" s="86"/>
      <c r="G1313" s="78"/>
      <c r="H1313" s="87"/>
      <c r="J1313" s="77"/>
      <c r="K1313" s="83" t="s">
        <v>457</v>
      </c>
      <c r="L1313" s="84" t="s">
        <v>474</v>
      </c>
      <c r="M1313" s="84" t="s">
        <v>2165</v>
      </c>
      <c r="N1313" s="83" t="s">
        <v>491</v>
      </c>
      <c r="O1313" s="83" t="s">
        <v>2166</v>
      </c>
      <c r="P1313" s="83"/>
    </row>
    <row r="1314" spans="2:16">
      <c r="B1314" s="40"/>
      <c r="C1314" s="77"/>
      <c r="D1314" s="86"/>
      <c r="G1314" s="78"/>
      <c r="H1314" s="87"/>
      <c r="J1314" s="77"/>
      <c r="K1314" s="83" t="s">
        <v>451</v>
      </c>
      <c r="L1314" s="84" t="s">
        <v>510</v>
      </c>
      <c r="M1314" s="84" t="s">
        <v>2167</v>
      </c>
      <c r="N1314" s="83" t="s">
        <v>491</v>
      </c>
      <c r="O1314" s="83" t="s">
        <v>1233</v>
      </c>
      <c r="P1314" s="83"/>
    </row>
    <row r="1315" spans="2:16">
      <c r="B1315" s="40"/>
      <c r="C1315" s="77"/>
      <c r="D1315" s="86"/>
      <c r="G1315" s="78"/>
      <c r="H1315" s="87"/>
      <c r="J1315" s="77"/>
      <c r="K1315" s="83" t="s">
        <v>451</v>
      </c>
      <c r="L1315" s="84" t="s">
        <v>452</v>
      </c>
      <c r="M1315" s="84" t="s">
        <v>2168</v>
      </c>
      <c r="N1315" s="83" t="s">
        <v>491</v>
      </c>
      <c r="O1315" s="83" t="s">
        <v>1233</v>
      </c>
      <c r="P1315" s="83"/>
    </row>
    <row r="1316" spans="2:16">
      <c r="B1316" s="40"/>
      <c r="C1316" s="77"/>
      <c r="D1316" s="86"/>
      <c r="G1316" s="78"/>
      <c r="H1316" s="87"/>
      <c r="J1316" s="77"/>
      <c r="K1316" s="83" t="s">
        <v>484</v>
      </c>
      <c r="L1316" s="84" t="s">
        <v>485</v>
      </c>
      <c r="M1316" s="84" t="s">
        <v>2169</v>
      </c>
      <c r="N1316" s="83" t="s">
        <v>472</v>
      </c>
      <c r="O1316" s="83" t="s">
        <v>503</v>
      </c>
      <c r="P1316" s="83" t="s">
        <v>456</v>
      </c>
    </row>
    <row r="1317" spans="2:16">
      <c r="B1317" s="40"/>
      <c r="C1317" s="77"/>
      <c r="D1317" s="86"/>
      <c r="G1317" s="78"/>
      <c r="H1317" s="87"/>
      <c r="J1317" s="77"/>
      <c r="K1317" s="83" t="s">
        <v>478</v>
      </c>
      <c r="L1317" s="84" t="s">
        <v>479</v>
      </c>
      <c r="M1317" s="84" t="s">
        <v>494</v>
      </c>
      <c r="N1317" s="83" t="s">
        <v>454</v>
      </c>
      <c r="O1317" s="83" t="s">
        <v>2170</v>
      </c>
      <c r="P1317" s="83" t="s">
        <v>531</v>
      </c>
    </row>
    <row r="1318" spans="2:16">
      <c r="B1318" s="40"/>
      <c r="C1318" s="77" t="s">
        <v>2171</v>
      </c>
      <c r="D1318" s="86" t="s">
        <v>1975</v>
      </c>
      <c r="G1318" s="78">
        <v>2.4127</v>
      </c>
      <c r="H1318" s="87">
        <v>2.4127</v>
      </c>
      <c r="J1318" s="77" t="s">
        <v>2172</v>
      </c>
      <c r="K1318" s="83" t="s">
        <v>457</v>
      </c>
      <c r="L1318" s="84" t="s">
        <v>458</v>
      </c>
      <c r="M1318" s="84" t="s">
        <v>2173</v>
      </c>
      <c r="N1318" s="83" t="s">
        <v>454</v>
      </c>
      <c r="O1318" s="83" t="s">
        <v>567</v>
      </c>
      <c r="P1318" s="83" t="s">
        <v>525</v>
      </c>
    </row>
    <row r="1319" spans="2:16">
      <c r="B1319" s="40"/>
      <c r="C1319" s="77"/>
      <c r="D1319" s="86"/>
      <c r="G1319" s="78"/>
      <c r="H1319" s="87"/>
      <c r="J1319" s="77"/>
      <c r="K1319" s="83" t="s">
        <v>457</v>
      </c>
      <c r="L1319" s="84" t="s">
        <v>464</v>
      </c>
      <c r="M1319" s="84" t="s">
        <v>2174</v>
      </c>
      <c r="N1319" s="83" t="s">
        <v>472</v>
      </c>
      <c r="O1319" s="83" t="s">
        <v>503</v>
      </c>
      <c r="P1319" s="83" t="s">
        <v>456</v>
      </c>
    </row>
    <row r="1320" spans="2:16">
      <c r="B1320" s="40"/>
      <c r="C1320" s="77"/>
      <c r="D1320" s="86"/>
      <c r="G1320" s="78"/>
      <c r="H1320" s="87"/>
      <c r="J1320" s="77"/>
      <c r="K1320" s="83" t="s">
        <v>457</v>
      </c>
      <c r="L1320" s="84" t="s">
        <v>474</v>
      </c>
      <c r="M1320" s="84" t="s">
        <v>2175</v>
      </c>
      <c r="N1320" s="83" t="s">
        <v>472</v>
      </c>
      <c r="O1320" s="83" t="s">
        <v>473</v>
      </c>
      <c r="P1320" s="83" t="s">
        <v>456</v>
      </c>
    </row>
    <row r="1321" spans="2:16">
      <c r="B1321" s="40"/>
      <c r="C1321" s="77"/>
      <c r="D1321" s="86"/>
      <c r="G1321" s="78"/>
      <c r="H1321" s="87"/>
      <c r="J1321" s="77"/>
      <c r="K1321" s="83" t="s">
        <v>451</v>
      </c>
      <c r="L1321" s="84" t="s">
        <v>452</v>
      </c>
      <c r="M1321" s="84" t="s">
        <v>1287</v>
      </c>
      <c r="N1321" s="83" t="s">
        <v>491</v>
      </c>
      <c r="O1321" s="83" t="s">
        <v>492</v>
      </c>
      <c r="P1321" s="83"/>
    </row>
    <row r="1322" spans="2:16">
      <c r="B1322" s="40"/>
      <c r="C1322" s="77"/>
      <c r="D1322" s="86"/>
      <c r="G1322" s="78"/>
      <c r="H1322" s="87"/>
      <c r="J1322" s="77"/>
      <c r="K1322" s="83" t="s">
        <v>484</v>
      </c>
      <c r="L1322" s="84" t="s">
        <v>485</v>
      </c>
      <c r="M1322" s="84" t="s">
        <v>1756</v>
      </c>
      <c r="N1322" s="83" t="s">
        <v>472</v>
      </c>
      <c r="O1322" s="83" t="s">
        <v>503</v>
      </c>
      <c r="P1322" s="83" t="s">
        <v>456</v>
      </c>
    </row>
    <row r="1323" spans="2:16">
      <c r="B1323" s="40"/>
      <c r="C1323" s="77"/>
      <c r="D1323" s="86"/>
      <c r="G1323" s="78"/>
      <c r="H1323" s="87"/>
      <c r="J1323" s="77"/>
      <c r="K1323" s="83" t="s">
        <v>478</v>
      </c>
      <c r="L1323" s="84" t="s">
        <v>479</v>
      </c>
      <c r="M1323" s="84" t="s">
        <v>494</v>
      </c>
      <c r="N1323" s="83" t="s">
        <v>460</v>
      </c>
      <c r="O1323" s="85">
        <v>2.4127</v>
      </c>
      <c r="P1323" s="83" t="s">
        <v>531</v>
      </c>
    </row>
    <row r="1324" spans="2:16">
      <c r="B1324" s="40"/>
      <c r="C1324" s="86" t="s">
        <v>2176</v>
      </c>
      <c r="D1324" s="86" t="s">
        <v>1975</v>
      </c>
      <c r="G1324" s="78">
        <v>2.17271</v>
      </c>
      <c r="H1324" s="87">
        <v>2.17271</v>
      </c>
      <c r="J1324" s="77" t="s">
        <v>638</v>
      </c>
      <c r="K1324" s="83" t="s">
        <v>457</v>
      </c>
      <c r="L1324" s="84" t="s">
        <v>458</v>
      </c>
      <c r="M1324" s="84" t="s">
        <v>2177</v>
      </c>
      <c r="N1324" s="83" t="s">
        <v>472</v>
      </c>
      <c r="O1324" s="83" t="s">
        <v>539</v>
      </c>
      <c r="P1324" s="83" t="s">
        <v>705</v>
      </c>
    </row>
    <row r="1325" spans="2:16">
      <c r="B1325" s="40"/>
      <c r="C1325" s="86"/>
      <c r="D1325" s="86"/>
      <c r="G1325" s="78"/>
      <c r="H1325" s="87"/>
      <c r="J1325" s="77"/>
      <c r="K1325" s="83" t="s">
        <v>457</v>
      </c>
      <c r="L1325" s="84" t="s">
        <v>464</v>
      </c>
      <c r="M1325" s="84" t="s">
        <v>641</v>
      </c>
      <c r="N1325" s="83" t="s">
        <v>491</v>
      </c>
      <c r="O1325" s="83" t="s">
        <v>455</v>
      </c>
      <c r="P1325" s="83" t="s">
        <v>456</v>
      </c>
    </row>
    <row r="1326" spans="2:16">
      <c r="B1326" s="40"/>
      <c r="C1326" s="86"/>
      <c r="D1326" s="86"/>
      <c r="G1326" s="78"/>
      <c r="H1326" s="87"/>
      <c r="J1326" s="77"/>
      <c r="K1326" s="83" t="s">
        <v>457</v>
      </c>
      <c r="L1326" s="84" t="s">
        <v>464</v>
      </c>
      <c r="M1326" s="84" t="s">
        <v>639</v>
      </c>
      <c r="N1326" s="83" t="s">
        <v>472</v>
      </c>
      <c r="O1326" s="83" t="s">
        <v>640</v>
      </c>
      <c r="P1326" s="83" t="s">
        <v>456</v>
      </c>
    </row>
    <row r="1327" spans="2:16">
      <c r="B1327" s="40"/>
      <c r="C1327" s="86"/>
      <c r="D1327" s="86"/>
      <c r="G1327" s="78"/>
      <c r="H1327" s="87"/>
      <c r="J1327" s="77"/>
      <c r="K1327" s="83" t="s">
        <v>457</v>
      </c>
      <c r="L1327" s="84" t="s">
        <v>474</v>
      </c>
      <c r="M1327" s="84" t="s">
        <v>2178</v>
      </c>
      <c r="N1327" s="83" t="s">
        <v>491</v>
      </c>
      <c r="O1327" s="83" t="s">
        <v>2179</v>
      </c>
      <c r="P1327" s="83" t="s">
        <v>477</v>
      </c>
    </row>
    <row r="1328" spans="2:16">
      <c r="B1328" s="40"/>
      <c r="C1328" s="86"/>
      <c r="D1328" s="86"/>
      <c r="G1328" s="78"/>
      <c r="H1328" s="87"/>
      <c r="J1328" s="77"/>
      <c r="K1328" s="83" t="s">
        <v>451</v>
      </c>
      <c r="L1328" s="84" t="s">
        <v>452</v>
      </c>
      <c r="M1328" s="84" t="s">
        <v>2180</v>
      </c>
      <c r="N1328" s="83" t="s">
        <v>491</v>
      </c>
      <c r="O1328" s="83" t="s">
        <v>492</v>
      </c>
      <c r="P1328" s="83"/>
    </row>
    <row r="1329" spans="2:16">
      <c r="B1329" s="40"/>
      <c r="C1329" s="86"/>
      <c r="D1329" s="86"/>
      <c r="G1329" s="78"/>
      <c r="H1329" s="87"/>
      <c r="J1329" s="77"/>
      <c r="K1329" s="83" t="s">
        <v>484</v>
      </c>
      <c r="L1329" s="84" t="s">
        <v>485</v>
      </c>
      <c r="M1329" s="84" t="s">
        <v>650</v>
      </c>
      <c r="N1329" s="83" t="s">
        <v>472</v>
      </c>
      <c r="O1329" s="83" t="s">
        <v>503</v>
      </c>
      <c r="P1329" s="83" t="s">
        <v>456</v>
      </c>
    </row>
    <row r="1330" spans="2:16">
      <c r="B1330" s="40"/>
      <c r="C1330" s="86"/>
      <c r="D1330" s="86"/>
      <c r="G1330" s="78"/>
      <c r="H1330" s="87"/>
      <c r="J1330" s="77"/>
      <c r="K1330" s="83" t="s">
        <v>478</v>
      </c>
      <c r="L1330" s="84" t="s">
        <v>479</v>
      </c>
      <c r="M1330" s="84" t="s">
        <v>494</v>
      </c>
      <c r="N1330" s="83" t="s">
        <v>460</v>
      </c>
      <c r="O1330" s="83" t="s">
        <v>2181</v>
      </c>
      <c r="P1330" s="83" t="s">
        <v>482</v>
      </c>
    </row>
    <row r="1331" spans="2:16">
      <c r="B1331" s="40"/>
      <c r="C1331" s="77" t="s">
        <v>2182</v>
      </c>
      <c r="D1331" s="77" t="s">
        <v>1975</v>
      </c>
      <c r="G1331" s="78">
        <v>10.2</v>
      </c>
      <c r="H1331" s="87">
        <v>10.2</v>
      </c>
      <c r="J1331" s="77" t="s">
        <v>2183</v>
      </c>
      <c r="K1331" s="83" t="s">
        <v>457</v>
      </c>
      <c r="L1331" s="84" t="s">
        <v>464</v>
      </c>
      <c r="M1331" s="84" t="s">
        <v>673</v>
      </c>
      <c r="N1331" s="83" t="s">
        <v>454</v>
      </c>
      <c r="O1331" s="85">
        <v>34</v>
      </c>
      <c r="P1331" s="83" t="s">
        <v>2184</v>
      </c>
    </row>
    <row r="1332" spans="2:16">
      <c r="B1332" s="40"/>
      <c r="C1332" s="77"/>
      <c r="D1332" s="77"/>
      <c r="G1332" s="78"/>
      <c r="H1332" s="87"/>
      <c r="J1332" s="77"/>
      <c r="K1332" s="83" t="s">
        <v>457</v>
      </c>
      <c r="L1332" s="84" t="s">
        <v>474</v>
      </c>
      <c r="M1332" s="84" t="s">
        <v>2185</v>
      </c>
      <c r="N1332" s="83" t="s">
        <v>491</v>
      </c>
      <c r="O1332" s="85" t="s">
        <v>2186</v>
      </c>
      <c r="P1332" s="83"/>
    </row>
    <row r="1333" spans="2:16">
      <c r="B1333" s="40"/>
      <c r="C1333" s="77"/>
      <c r="D1333" s="77"/>
      <c r="G1333" s="78"/>
      <c r="H1333" s="87"/>
      <c r="J1333" s="77"/>
      <c r="K1333" s="83" t="s">
        <v>457</v>
      </c>
      <c r="L1333" s="84" t="s">
        <v>458</v>
      </c>
      <c r="M1333" s="84" t="s">
        <v>2187</v>
      </c>
      <c r="N1333" s="83" t="s">
        <v>454</v>
      </c>
      <c r="O1333" s="85">
        <v>34</v>
      </c>
      <c r="P1333" s="83" t="s">
        <v>2184</v>
      </c>
    </row>
    <row r="1334" spans="2:16">
      <c r="B1334" s="40"/>
      <c r="C1334" s="77"/>
      <c r="D1334" s="77"/>
      <c r="G1334" s="78"/>
      <c r="H1334" s="87"/>
      <c r="J1334" s="77"/>
      <c r="K1334" s="83" t="s">
        <v>451</v>
      </c>
      <c r="L1334" s="84" t="s">
        <v>452</v>
      </c>
      <c r="M1334" s="84" t="s">
        <v>2188</v>
      </c>
      <c r="N1334" s="83" t="s">
        <v>454</v>
      </c>
      <c r="O1334" s="83" t="s">
        <v>455</v>
      </c>
      <c r="P1334" s="83" t="s">
        <v>456</v>
      </c>
    </row>
    <row r="1335" spans="2:16">
      <c r="B1335" s="40"/>
      <c r="C1335" s="77"/>
      <c r="D1335" s="77"/>
      <c r="G1335" s="78"/>
      <c r="H1335" s="87"/>
      <c r="J1335" s="77"/>
      <c r="K1335" s="83" t="s">
        <v>484</v>
      </c>
      <c r="L1335" s="84" t="s">
        <v>485</v>
      </c>
      <c r="M1335" s="84" t="s">
        <v>873</v>
      </c>
      <c r="N1335" s="83" t="s">
        <v>472</v>
      </c>
      <c r="O1335" s="83" t="s">
        <v>503</v>
      </c>
      <c r="P1335" s="83" t="s">
        <v>456</v>
      </c>
    </row>
    <row r="1336" spans="2:16">
      <c r="B1336" s="40"/>
      <c r="C1336" s="77"/>
      <c r="D1336" s="77"/>
      <c r="G1336" s="78"/>
      <c r="H1336" s="87"/>
      <c r="J1336" s="77"/>
      <c r="K1336" s="83" t="s">
        <v>478</v>
      </c>
      <c r="L1336" s="84" t="s">
        <v>839</v>
      </c>
      <c r="M1336" s="84" t="s">
        <v>558</v>
      </c>
      <c r="N1336" s="83" t="s">
        <v>454</v>
      </c>
      <c r="O1336" s="83" t="s">
        <v>2189</v>
      </c>
      <c r="P1336" s="83" t="s">
        <v>2190</v>
      </c>
    </row>
    <row r="1337" spans="2:16">
      <c r="B1337" s="40"/>
      <c r="C1337" s="77"/>
      <c r="D1337" s="77"/>
      <c r="G1337" s="78"/>
      <c r="H1337" s="87"/>
      <c r="J1337" s="77"/>
      <c r="K1337" s="83" t="s">
        <v>478</v>
      </c>
      <c r="L1337" s="84" t="s">
        <v>479</v>
      </c>
      <c r="M1337" s="84" t="s">
        <v>494</v>
      </c>
      <c r="N1337" s="83" t="s">
        <v>454</v>
      </c>
      <c r="O1337" s="85">
        <v>102000</v>
      </c>
      <c r="P1337" s="83" t="s">
        <v>482</v>
      </c>
    </row>
    <row r="1338" spans="2:16">
      <c r="B1338" s="40"/>
      <c r="C1338" s="77" t="s">
        <v>2191</v>
      </c>
      <c r="D1338" s="86" t="s">
        <v>1975</v>
      </c>
      <c r="G1338" s="78">
        <v>96</v>
      </c>
      <c r="H1338" s="87">
        <v>96</v>
      </c>
      <c r="J1338" s="77" t="s">
        <v>2192</v>
      </c>
      <c r="K1338" s="83" t="s">
        <v>457</v>
      </c>
      <c r="L1338" s="84" t="s">
        <v>474</v>
      </c>
      <c r="M1338" s="84" t="s">
        <v>2147</v>
      </c>
      <c r="N1338" s="83" t="s">
        <v>491</v>
      </c>
      <c r="O1338" s="83" t="s">
        <v>2193</v>
      </c>
      <c r="P1338" s="83"/>
    </row>
    <row r="1339" spans="2:16">
      <c r="B1339" s="40"/>
      <c r="C1339" s="77"/>
      <c r="D1339" s="86"/>
      <c r="G1339" s="78"/>
      <c r="H1339" s="87"/>
      <c r="J1339" s="77"/>
      <c r="K1339" s="83" t="s">
        <v>457</v>
      </c>
      <c r="L1339" s="84" t="s">
        <v>474</v>
      </c>
      <c r="M1339" s="84" t="s">
        <v>2149</v>
      </c>
      <c r="N1339" s="83" t="s">
        <v>491</v>
      </c>
      <c r="O1339" s="83" t="s">
        <v>2186</v>
      </c>
      <c r="P1339" s="83"/>
    </row>
    <row r="1340" spans="2:16">
      <c r="B1340" s="40"/>
      <c r="C1340" s="77"/>
      <c r="D1340" s="86"/>
      <c r="G1340" s="78"/>
      <c r="H1340" s="87"/>
      <c r="J1340" s="77"/>
      <c r="K1340" s="83" t="s">
        <v>457</v>
      </c>
      <c r="L1340" s="84" t="s">
        <v>464</v>
      </c>
      <c r="M1340" s="84" t="s">
        <v>2194</v>
      </c>
      <c r="N1340" s="83" t="s">
        <v>454</v>
      </c>
      <c r="O1340" s="83" t="s">
        <v>455</v>
      </c>
      <c r="P1340" s="83" t="s">
        <v>456</v>
      </c>
    </row>
    <row r="1341" spans="2:16">
      <c r="B1341" s="40"/>
      <c r="C1341" s="77"/>
      <c r="D1341" s="86"/>
      <c r="G1341" s="78"/>
      <c r="H1341" s="87"/>
      <c r="J1341" s="77"/>
      <c r="K1341" s="83" t="s">
        <v>457</v>
      </c>
      <c r="L1341" s="84" t="s">
        <v>464</v>
      </c>
      <c r="M1341" s="84" t="s">
        <v>2195</v>
      </c>
      <c r="N1341" s="83" t="s">
        <v>454</v>
      </c>
      <c r="O1341" s="83" t="s">
        <v>455</v>
      </c>
      <c r="P1341" s="83" t="s">
        <v>456</v>
      </c>
    </row>
    <row r="1342" spans="2:16">
      <c r="B1342" s="40"/>
      <c r="C1342" s="77"/>
      <c r="D1342" s="86"/>
      <c r="G1342" s="78"/>
      <c r="H1342" s="87"/>
      <c r="J1342" s="77"/>
      <c r="K1342" s="83" t="s">
        <v>457</v>
      </c>
      <c r="L1342" s="84" t="s">
        <v>458</v>
      </c>
      <c r="M1342" s="84" t="s">
        <v>2144</v>
      </c>
      <c r="N1342" s="83" t="s">
        <v>454</v>
      </c>
      <c r="O1342" s="83" t="s">
        <v>524</v>
      </c>
      <c r="P1342" s="83" t="s">
        <v>2145</v>
      </c>
    </row>
    <row r="1343" spans="2:16">
      <c r="B1343" s="40"/>
      <c r="C1343" s="77"/>
      <c r="D1343" s="86"/>
      <c r="G1343" s="78"/>
      <c r="H1343" s="87"/>
      <c r="J1343" s="77"/>
      <c r="K1343" s="83" t="s">
        <v>451</v>
      </c>
      <c r="L1343" s="84" t="s">
        <v>452</v>
      </c>
      <c r="M1343" s="84" t="s">
        <v>2196</v>
      </c>
      <c r="N1343" s="83" t="s">
        <v>491</v>
      </c>
      <c r="O1343" s="83" t="s">
        <v>2197</v>
      </c>
      <c r="P1343" s="83"/>
    </row>
    <row r="1344" spans="2:16">
      <c r="B1344" s="40"/>
      <c r="C1344" s="77"/>
      <c r="D1344" s="86"/>
      <c r="G1344" s="78"/>
      <c r="H1344" s="87"/>
      <c r="J1344" s="77"/>
      <c r="K1344" s="83" t="s">
        <v>451</v>
      </c>
      <c r="L1344" s="84" t="s">
        <v>452</v>
      </c>
      <c r="M1344" s="84" t="s">
        <v>2198</v>
      </c>
      <c r="N1344" s="83" t="s">
        <v>491</v>
      </c>
      <c r="O1344" s="83" t="s">
        <v>2199</v>
      </c>
      <c r="P1344" s="83"/>
    </row>
    <row r="1345" spans="2:16">
      <c r="B1345" s="40"/>
      <c r="C1345" s="77"/>
      <c r="D1345" s="86"/>
      <c r="G1345" s="78"/>
      <c r="H1345" s="87"/>
      <c r="J1345" s="77"/>
      <c r="K1345" s="83" t="s">
        <v>484</v>
      </c>
      <c r="L1345" s="84" t="s">
        <v>485</v>
      </c>
      <c r="M1345" s="84" t="s">
        <v>2153</v>
      </c>
      <c r="N1345" s="83" t="s">
        <v>472</v>
      </c>
      <c r="O1345" s="83" t="s">
        <v>503</v>
      </c>
      <c r="P1345" s="83" t="s">
        <v>456</v>
      </c>
    </row>
    <row r="1346" ht="41.05" customHeight="1" spans="2:16">
      <c r="B1346" s="40"/>
      <c r="C1346" s="77"/>
      <c r="D1346" s="86"/>
      <c r="G1346" s="78"/>
      <c r="H1346" s="87"/>
      <c r="J1346" s="77"/>
      <c r="K1346" s="83" t="s">
        <v>478</v>
      </c>
      <c r="L1346" s="84" t="s">
        <v>479</v>
      </c>
      <c r="M1346" s="84" t="s">
        <v>494</v>
      </c>
      <c r="N1346" s="83" t="s">
        <v>454</v>
      </c>
      <c r="O1346" s="83" t="s">
        <v>2200</v>
      </c>
      <c r="P1346" s="83" t="s">
        <v>531</v>
      </c>
    </row>
    <row r="1347" spans="2:16">
      <c r="B1347" s="40"/>
      <c r="C1347" s="77" t="s">
        <v>2201</v>
      </c>
      <c r="D1347" s="77" t="s">
        <v>1975</v>
      </c>
      <c r="G1347" s="78">
        <v>4.7148</v>
      </c>
      <c r="H1347" s="87">
        <v>4.7148</v>
      </c>
      <c r="J1347" s="77" t="s">
        <v>2202</v>
      </c>
      <c r="K1347" s="83" t="s">
        <v>457</v>
      </c>
      <c r="L1347" s="84" t="s">
        <v>464</v>
      </c>
      <c r="M1347" s="84" t="s">
        <v>2203</v>
      </c>
      <c r="N1347" s="83" t="s">
        <v>454</v>
      </c>
      <c r="O1347" s="83" t="s">
        <v>2204</v>
      </c>
      <c r="P1347" s="83" t="s">
        <v>499</v>
      </c>
    </row>
    <row r="1348" spans="2:16">
      <c r="B1348" s="40"/>
      <c r="C1348" s="77"/>
      <c r="D1348" s="77"/>
      <c r="G1348" s="78"/>
      <c r="H1348" s="87"/>
      <c r="J1348" s="86"/>
      <c r="K1348" s="83" t="s">
        <v>457</v>
      </c>
      <c r="L1348" s="84" t="s">
        <v>474</v>
      </c>
      <c r="M1348" s="84" t="s">
        <v>2205</v>
      </c>
      <c r="N1348" s="83" t="s">
        <v>491</v>
      </c>
      <c r="O1348" s="83" t="s">
        <v>2206</v>
      </c>
      <c r="P1348" s="83"/>
    </row>
    <row r="1349" spans="2:16">
      <c r="B1349" s="40"/>
      <c r="C1349" s="77"/>
      <c r="D1349" s="77"/>
      <c r="G1349" s="78"/>
      <c r="H1349" s="87"/>
      <c r="J1349" s="86"/>
      <c r="K1349" s="83" t="s">
        <v>457</v>
      </c>
      <c r="L1349" s="84" t="s">
        <v>458</v>
      </c>
      <c r="M1349" s="84" t="s">
        <v>2207</v>
      </c>
      <c r="N1349" s="83" t="s">
        <v>454</v>
      </c>
      <c r="O1349" s="83" t="s">
        <v>835</v>
      </c>
      <c r="P1349" s="83" t="s">
        <v>499</v>
      </c>
    </row>
    <row r="1350" spans="2:16">
      <c r="B1350" s="40"/>
      <c r="C1350" s="77"/>
      <c r="D1350" s="77"/>
      <c r="G1350" s="78"/>
      <c r="H1350" s="87"/>
      <c r="J1350" s="86"/>
      <c r="K1350" s="83" t="s">
        <v>451</v>
      </c>
      <c r="L1350" s="84" t="s">
        <v>510</v>
      </c>
      <c r="M1350" s="84" t="s">
        <v>2208</v>
      </c>
      <c r="N1350" s="83" t="s">
        <v>491</v>
      </c>
      <c r="O1350" s="83" t="s">
        <v>2209</v>
      </c>
      <c r="P1350" s="83"/>
    </row>
    <row r="1351" spans="2:16">
      <c r="B1351" s="40"/>
      <c r="C1351" s="77"/>
      <c r="D1351" s="77"/>
      <c r="G1351" s="78"/>
      <c r="H1351" s="87"/>
      <c r="J1351" s="86"/>
      <c r="K1351" s="83" t="s">
        <v>484</v>
      </c>
      <c r="L1351" s="84" t="s">
        <v>485</v>
      </c>
      <c r="M1351" s="84" t="s">
        <v>2210</v>
      </c>
      <c r="N1351" s="83" t="s">
        <v>472</v>
      </c>
      <c r="O1351" s="83" t="s">
        <v>473</v>
      </c>
      <c r="P1351" s="83" t="s">
        <v>456</v>
      </c>
    </row>
    <row r="1352" spans="2:16">
      <c r="B1352" s="40"/>
      <c r="C1352" s="77"/>
      <c r="D1352" s="77"/>
      <c r="G1352" s="78"/>
      <c r="H1352" s="87"/>
      <c r="J1352" s="86"/>
      <c r="K1352" s="83" t="s">
        <v>478</v>
      </c>
      <c r="L1352" s="84" t="s">
        <v>479</v>
      </c>
      <c r="M1352" s="84" t="s">
        <v>2211</v>
      </c>
      <c r="N1352" s="83" t="s">
        <v>460</v>
      </c>
      <c r="O1352" s="83" t="s">
        <v>749</v>
      </c>
      <c r="P1352" s="83" t="s">
        <v>2212</v>
      </c>
    </row>
    <row r="1353" spans="2:16">
      <c r="B1353" s="40"/>
      <c r="C1353" s="77"/>
      <c r="D1353" s="77"/>
      <c r="G1353" s="78"/>
      <c r="H1353" s="87"/>
      <c r="J1353" s="86"/>
      <c r="K1353" s="83" t="s">
        <v>478</v>
      </c>
      <c r="L1353" s="84" t="s">
        <v>479</v>
      </c>
      <c r="M1353" s="84" t="s">
        <v>2213</v>
      </c>
      <c r="N1353" s="83" t="s">
        <v>454</v>
      </c>
      <c r="O1353" s="83" t="s">
        <v>2214</v>
      </c>
      <c r="P1353" s="83" t="s">
        <v>482</v>
      </c>
    </row>
    <row r="1354" spans="2:16">
      <c r="B1354" s="40"/>
      <c r="C1354" s="77" t="s">
        <v>2215</v>
      </c>
      <c r="D1354" s="77" t="s">
        <v>1975</v>
      </c>
      <c r="G1354" s="78">
        <v>1</v>
      </c>
      <c r="H1354" s="87">
        <v>1</v>
      </c>
      <c r="J1354" s="77" t="s">
        <v>2216</v>
      </c>
      <c r="K1354" s="83" t="s">
        <v>457</v>
      </c>
      <c r="L1354" s="84" t="s">
        <v>458</v>
      </c>
      <c r="M1354" s="84" t="s">
        <v>2217</v>
      </c>
      <c r="N1354" s="83" t="s">
        <v>454</v>
      </c>
      <c r="O1354" s="83" t="s">
        <v>608</v>
      </c>
      <c r="P1354" s="83" t="s">
        <v>499</v>
      </c>
    </row>
    <row r="1355" spans="2:16">
      <c r="B1355" s="40"/>
      <c r="C1355" s="77"/>
      <c r="D1355" s="77"/>
      <c r="G1355" s="78"/>
      <c r="H1355" s="87"/>
      <c r="J1355" s="77"/>
      <c r="K1355" s="83" t="s">
        <v>457</v>
      </c>
      <c r="L1355" s="84" t="s">
        <v>474</v>
      </c>
      <c r="M1355" s="84" t="s">
        <v>1205</v>
      </c>
      <c r="N1355" s="83" t="s">
        <v>491</v>
      </c>
      <c r="O1355" s="83" t="s">
        <v>656</v>
      </c>
      <c r="P1355" s="83"/>
    </row>
    <row r="1356" spans="2:16">
      <c r="B1356" s="40"/>
      <c r="C1356" s="77"/>
      <c r="D1356" s="77"/>
      <c r="G1356" s="78"/>
      <c r="H1356" s="87"/>
      <c r="J1356" s="77"/>
      <c r="K1356" s="83" t="s">
        <v>457</v>
      </c>
      <c r="L1356" s="84" t="s">
        <v>464</v>
      </c>
      <c r="M1356" s="84" t="s">
        <v>1215</v>
      </c>
      <c r="N1356" s="83" t="s">
        <v>454</v>
      </c>
      <c r="O1356" s="83" t="s">
        <v>455</v>
      </c>
      <c r="P1356" s="83" t="s">
        <v>456</v>
      </c>
    </row>
    <row r="1357" spans="2:16">
      <c r="B1357" s="40"/>
      <c r="C1357" s="77"/>
      <c r="D1357" s="77"/>
      <c r="G1357" s="78"/>
      <c r="H1357" s="87"/>
      <c r="J1357" s="77"/>
      <c r="K1357" s="83" t="s">
        <v>451</v>
      </c>
      <c r="L1357" s="84" t="s">
        <v>452</v>
      </c>
      <c r="M1357" s="84" t="s">
        <v>2218</v>
      </c>
      <c r="N1357" s="83" t="s">
        <v>491</v>
      </c>
      <c r="O1357" s="83" t="s">
        <v>492</v>
      </c>
      <c r="P1357" s="83"/>
    </row>
    <row r="1358" spans="2:16">
      <c r="B1358" s="40"/>
      <c r="C1358" s="77"/>
      <c r="D1358" s="77"/>
      <c r="G1358" s="78"/>
      <c r="H1358" s="87"/>
      <c r="J1358" s="77"/>
      <c r="K1358" s="83" t="s">
        <v>484</v>
      </c>
      <c r="L1358" s="84" t="s">
        <v>485</v>
      </c>
      <c r="M1358" s="84" t="s">
        <v>2219</v>
      </c>
      <c r="N1358" s="83" t="s">
        <v>454</v>
      </c>
      <c r="O1358" s="83" t="s">
        <v>455</v>
      </c>
      <c r="P1358" s="83" t="s">
        <v>456</v>
      </c>
    </row>
    <row r="1359" spans="2:16">
      <c r="B1359" s="40"/>
      <c r="C1359" s="77"/>
      <c r="D1359" s="77"/>
      <c r="G1359" s="78"/>
      <c r="H1359" s="87"/>
      <c r="J1359" s="77"/>
      <c r="K1359" s="83" t="s">
        <v>478</v>
      </c>
      <c r="L1359" s="84" t="s">
        <v>479</v>
      </c>
      <c r="M1359" s="84" t="s">
        <v>494</v>
      </c>
      <c r="N1359" s="83" t="s">
        <v>454</v>
      </c>
      <c r="O1359" s="83" t="s">
        <v>2220</v>
      </c>
      <c r="P1359" s="83" t="s">
        <v>482</v>
      </c>
    </row>
    <row r="1360" spans="2:16">
      <c r="B1360" s="40"/>
      <c r="C1360" s="77" t="s">
        <v>2221</v>
      </c>
      <c r="D1360" s="77" t="s">
        <v>1975</v>
      </c>
      <c r="G1360" s="56">
        <v>20</v>
      </c>
      <c r="H1360" s="88">
        <v>20</v>
      </c>
      <c r="I1360" s="49"/>
      <c r="J1360" s="77" t="s">
        <v>2222</v>
      </c>
      <c r="K1360" s="83" t="s">
        <v>457</v>
      </c>
      <c r="L1360" s="84" t="s">
        <v>458</v>
      </c>
      <c r="M1360" s="84" t="s">
        <v>2223</v>
      </c>
      <c r="N1360" s="83" t="s">
        <v>472</v>
      </c>
      <c r="O1360" s="83" t="s">
        <v>476</v>
      </c>
      <c r="P1360" s="83" t="s">
        <v>462</v>
      </c>
    </row>
    <row r="1361" spans="2:16">
      <c r="B1361" s="40"/>
      <c r="C1361" s="77"/>
      <c r="D1361" s="77"/>
      <c r="G1361" s="56"/>
      <c r="H1361" s="88"/>
      <c r="I1361" s="49"/>
      <c r="J1361" s="77"/>
      <c r="K1361" s="83" t="s">
        <v>457</v>
      </c>
      <c r="L1361" s="84" t="s">
        <v>464</v>
      </c>
      <c r="M1361" s="84" t="s">
        <v>2224</v>
      </c>
      <c r="N1361" s="83" t="s">
        <v>472</v>
      </c>
      <c r="O1361" s="83" t="s">
        <v>455</v>
      </c>
      <c r="P1361" s="83" t="s">
        <v>456</v>
      </c>
    </row>
    <row r="1362" spans="2:16">
      <c r="B1362" s="40"/>
      <c r="C1362" s="77"/>
      <c r="D1362" s="77"/>
      <c r="G1362" s="56"/>
      <c r="H1362" s="88"/>
      <c r="I1362" s="49"/>
      <c r="J1362" s="77"/>
      <c r="K1362" s="83" t="s">
        <v>457</v>
      </c>
      <c r="L1362" s="84" t="s">
        <v>474</v>
      </c>
      <c r="M1362" s="84" t="s">
        <v>1205</v>
      </c>
      <c r="N1362" s="83" t="s">
        <v>491</v>
      </c>
      <c r="O1362" s="83" t="s">
        <v>1801</v>
      </c>
      <c r="P1362" s="83"/>
    </row>
    <row r="1363" spans="2:16">
      <c r="B1363" s="40"/>
      <c r="C1363" s="77"/>
      <c r="D1363" s="77"/>
      <c r="G1363" s="56"/>
      <c r="H1363" s="88"/>
      <c r="I1363" s="49"/>
      <c r="J1363" s="77"/>
      <c r="K1363" s="83" t="s">
        <v>451</v>
      </c>
      <c r="L1363" s="84" t="s">
        <v>452</v>
      </c>
      <c r="M1363" s="84" t="s">
        <v>2225</v>
      </c>
      <c r="N1363" s="83" t="s">
        <v>491</v>
      </c>
      <c r="O1363" s="83" t="s">
        <v>2226</v>
      </c>
      <c r="P1363" s="83"/>
    </row>
    <row r="1364" spans="2:16">
      <c r="B1364" s="40"/>
      <c r="C1364" s="77"/>
      <c r="D1364" s="77"/>
      <c r="G1364" s="56"/>
      <c r="H1364" s="88"/>
      <c r="I1364" s="49"/>
      <c r="J1364" s="77"/>
      <c r="K1364" s="83" t="s">
        <v>484</v>
      </c>
      <c r="L1364" s="84" t="s">
        <v>485</v>
      </c>
      <c r="M1364" s="84" t="s">
        <v>1803</v>
      </c>
      <c r="N1364" s="83" t="s">
        <v>472</v>
      </c>
      <c r="O1364" s="83" t="s">
        <v>455</v>
      </c>
      <c r="P1364" s="83" t="s">
        <v>456</v>
      </c>
    </row>
    <row r="1365" spans="2:16">
      <c r="B1365" s="40"/>
      <c r="C1365" s="77"/>
      <c r="D1365" s="77"/>
      <c r="G1365" s="56"/>
      <c r="H1365" s="88"/>
      <c r="I1365" s="49"/>
      <c r="J1365" s="77"/>
      <c r="K1365" s="83" t="s">
        <v>478</v>
      </c>
      <c r="L1365" s="84" t="s">
        <v>479</v>
      </c>
      <c r="M1365" s="84" t="s">
        <v>494</v>
      </c>
      <c r="N1365" s="83" t="s">
        <v>454</v>
      </c>
      <c r="O1365" s="83" t="s">
        <v>1821</v>
      </c>
      <c r="P1365" s="83" t="s">
        <v>482</v>
      </c>
    </row>
    <row r="1366" spans="2:16">
      <c r="B1366" s="40"/>
      <c r="C1366" s="77" t="s">
        <v>2227</v>
      </c>
      <c r="D1366" s="77" t="s">
        <v>1975</v>
      </c>
      <c r="G1366" s="78">
        <v>33.8</v>
      </c>
      <c r="H1366" s="87">
        <v>33.8</v>
      </c>
      <c r="J1366" s="77" t="s">
        <v>2228</v>
      </c>
      <c r="K1366" s="83" t="s">
        <v>457</v>
      </c>
      <c r="L1366" s="84" t="s">
        <v>458</v>
      </c>
      <c r="M1366" s="84" t="s">
        <v>2229</v>
      </c>
      <c r="N1366" s="83" t="s">
        <v>454</v>
      </c>
      <c r="O1366" s="83" t="s">
        <v>539</v>
      </c>
      <c r="P1366" s="83" t="s">
        <v>525</v>
      </c>
    </row>
    <row r="1367" spans="2:16">
      <c r="B1367" s="40"/>
      <c r="C1367" s="77"/>
      <c r="D1367" s="77"/>
      <c r="G1367" s="78"/>
      <c r="H1367" s="87"/>
      <c r="J1367" s="86"/>
      <c r="K1367" s="83" t="s">
        <v>457</v>
      </c>
      <c r="L1367" s="84" t="s">
        <v>458</v>
      </c>
      <c r="M1367" s="84" t="s">
        <v>2230</v>
      </c>
      <c r="N1367" s="83" t="s">
        <v>454</v>
      </c>
      <c r="O1367" s="83" t="s">
        <v>2231</v>
      </c>
      <c r="P1367" s="83" t="s">
        <v>525</v>
      </c>
    </row>
    <row r="1368" spans="2:16">
      <c r="B1368" s="40"/>
      <c r="C1368" s="77"/>
      <c r="D1368" s="77"/>
      <c r="G1368" s="78"/>
      <c r="H1368" s="87"/>
      <c r="J1368" s="86"/>
      <c r="K1368" s="83" t="s">
        <v>457</v>
      </c>
      <c r="L1368" s="84" t="s">
        <v>464</v>
      </c>
      <c r="M1368" s="84" t="s">
        <v>2232</v>
      </c>
      <c r="N1368" s="83" t="s">
        <v>454</v>
      </c>
      <c r="O1368" s="83" t="s">
        <v>455</v>
      </c>
      <c r="P1368" s="83" t="s">
        <v>456</v>
      </c>
    </row>
    <row r="1369" spans="2:16">
      <c r="B1369" s="40"/>
      <c r="C1369" s="77"/>
      <c r="D1369" s="77"/>
      <c r="G1369" s="78"/>
      <c r="H1369" s="87"/>
      <c r="J1369" s="86"/>
      <c r="K1369" s="83" t="s">
        <v>457</v>
      </c>
      <c r="L1369" s="84" t="s">
        <v>464</v>
      </c>
      <c r="M1369" s="84" t="s">
        <v>1215</v>
      </c>
      <c r="N1369" s="83" t="s">
        <v>454</v>
      </c>
      <c r="O1369" s="83" t="s">
        <v>455</v>
      </c>
      <c r="P1369" s="83" t="s">
        <v>456</v>
      </c>
    </row>
    <row r="1370" spans="2:16">
      <c r="B1370" s="40"/>
      <c r="C1370" s="77"/>
      <c r="D1370" s="77"/>
      <c r="G1370" s="78"/>
      <c r="H1370" s="87"/>
      <c r="J1370" s="86"/>
      <c r="K1370" s="83" t="s">
        <v>457</v>
      </c>
      <c r="L1370" s="84" t="s">
        <v>474</v>
      </c>
      <c r="M1370" s="84" t="s">
        <v>1205</v>
      </c>
      <c r="N1370" s="83" t="s">
        <v>491</v>
      </c>
      <c r="O1370" s="83" t="s">
        <v>606</v>
      </c>
      <c r="P1370" s="83"/>
    </row>
    <row r="1371" spans="2:16">
      <c r="B1371" s="40"/>
      <c r="C1371" s="77"/>
      <c r="D1371" s="77"/>
      <c r="G1371" s="78"/>
      <c r="H1371" s="87"/>
      <c r="J1371" s="86"/>
      <c r="K1371" s="83" t="s">
        <v>451</v>
      </c>
      <c r="L1371" s="84" t="s">
        <v>452</v>
      </c>
      <c r="M1371" s="84" t="s">
        <v>2233</v>
      </c>
      <c r="N1371" s="83" t="s">
        <v>491</v>
      </c>
      <c r="O1371" s="83" t="s">
        <v>492</v>
      </c>
      <c r="P1371" s="83"/>
    </row>
    <row r="1372" spans="2:16">
      <c r="B1372" s="40"/>
      <c r="C1372" s="77"/>
      <c r="D1372" s="77"/>
      <c r="G1372" s="78"/>
      <c r="H1372" s="87"/>
      <c r="J1372" s="86"/>
      <c r="K1372" s="83" t="s">
        <v>484</v>
      </c>
      <c r="L1372" s="84" t="s">
        <v>485</v>
      </c>
      <c r="M1372" s="84" t="s">
        <v>2234</v>
      </c>
      <c r="N1372" s="83" t="s">
        <v>454</v>
      </c>
      <c r="O1372" s="83" t="s">
        <v>455</v>
      </c>
      <c r="P1372" s="83" t="s">
        <v>456</v>
      </c>
    </row>
    <row r="1373" spans="2:16">
      <c r="B1373" s="40"/>
      <c r="C1373" s="77"/>
      <c r="D1373" s="77"/>
      <c r="G1373" s="78"/>
      <c r="H1373" s="87"/>
      <c r="J1373" s="86"/>
      <c r="K1373" s="83" t="s">
        <v>478</v>
      </c>
      <c r="L1373" s="84" t="s">
        <v>479</v>
      </c>
      <c r="M1373" s="84" t="s">
        <v>494</v>
      </c>
      <c r="N1373" s="83" t="s">
        <v>454</v>
      </c>
      <c r="O1373" s="83" t="s">
        <v>2235</v>
      </c>
      <c r="P1373" s="83" t="s">
        <v>482</v>
      </c>
    </row>
    <row r="1374" spans="2:16">
      <c r="B1374" s="40"/>
      <c r="C1374" s="77" t="s">
        <v>2236</v>
      </c>
      <c r="D1374" s="77" t="s">
        <v>1975</v>
      </c>
      <c r="G1374" s="78">
        <v>1.2</v>
      </c>
      <c r="H1374" s="87">
        <v>1.2</v>
      </c>
      <c r="J1374" s="77" t="s">
        <v>2237</v>
      </c>
      <c r="K1374" s="83" t="s">
        <v>457</v>
      </c>
      <c r="L1374" s="84" t="s">
        <v>458</v>
      </c>
      <c r="M1374" s="84" t="s">
        <v>2238</v>
      </c>
      <c r="N1374" s="83" t="s">
        <v>454</v>
      </c>
      <c r="O1374" s="83" t="s">
        <v>539</v>
      </c>
      <c r="P1374" s="83" t="s">
        <v>499</v>
      </c>
    </row>
    <row r="1375" spans="2:16">
      <c r="B1375" s="40"/>
      <c r="C1375" s="77"/>
      <c r="D1375" s="77"/>
      <c r="G1375" s="78"/>
      <c r="H1375" s="87"/>
      <c r="J1375" s="77"/>
      <c r="K1375" s="83" t="s">
        <v>457</v>
      </c>
      <c r="L1375" s="84" t="s">
        <v>464</v>
      </c>
      <c r="M1375" s="84" t="s">
        <v>2239</v>
      </c>
      <c r="N1375" s="83" t="s">
        <v>454</v>
      </c>
      <c r="O1375" s="83" t="s">
        <v>455</v>
      </c>
      <c r="P1375" s="83" t="s">
        <v>456</v>
      </c>
    </row>
    <row r="1376" spans="2:16">
      <c r="B1376" s="40"/>
      <c r="C1376" s="77"/>
      <c r="D1376" s="77"/>
      <c r="G1376" s="78"/>
      <c r="H1376" s="87"/>
      <c r="J1376" s="77"/>
      <c r="K1376" s="83" t="s">
        <v>457</v>
      </c>
      <c r="L1376" s="84" t="s">
        <v>474</v>
      </c>
      <c r="M1376" s="84" t="s">
        <v>2240</v>
      </c>
      <c r="N1376" s="83" t="s">
        <v>491</v>
      </c>
      <c r="O1376" s="83" t="s">
        <v>2241</v>
      </c>
      <c r="P1376" s="83"/>
    </row>
    <row r="1377" spans="2:16">
      <c r="B1377" s="40"/>
      <c r="C1377" s="77"/>
      <c r="D1377" s="77"/>
      <c r="G1377" s="78"/>
      <c r="H1377" s="87"/>
      <c r="J1377" s="77"/>
      <c r="K1377" s="83" t="s">
        <v>451</v>
      </c>
      <c r="L1377" s="84" t="s">
        <v>452</v>
      </c>
      <c r="M1377" s="84" t="s">
        <v>2242</v>
      </c>
      <c r="N1377" s="83" t="s">
        <v>491</v>
      </c>
      <c r="O1377" s="83" t="s">
        <v>2243</v>
      </c>
      <c r="P1377" s="83"/>
    </row>
    <row r="1378" spans="2:16">
      <c r="B1378" s="40"/>
      <c r="C1378" s="77"/>
      <c r="D1378" s="77"/>
      <c r="G1378" s="78"/>
      <c r="H1378" s="87"/>
      <c r="J1378" s="77"/>
      <c r="K1378" s="83" t="s">
        <v>484</v>
      </c>
      <c r="L1378" s="84" t="s">
        <v>485</v>
      </c>
      <c r="M1378" s="84" t="s">
        <v>2244</v>
      </c>
      <c r="N1378" s="83" t="s">
        <v>454</v>
      </c>
      <c r="O1378" s="83" t="s">
        <v>455</v>
      </c>
      <c r="P1378" s="83" t="s">
        <v>456</v>
      </c>
    </row>
    <row r="1379" spans="2:16">
      <c r="B1379" s="40"/>
      <c r="C1379" s="77"/>
      <c r="D1379" s="77"/>
      <c r="G1379" s="78"/>
      <c r="H1379" s="87"/>
      <c r="J1379" s="77"/>
      <c r="K1379" s="83" t="s">
        <v>478</v>
      </c>
      <c r="L1379" s="84" t="s">
        <v>479</v>
      </c>
      <c r="M1379" s="84" t="s">
        <v>494</v>
      </c>
      <c r="N1379" s="83" t="s">
        <v>454</v>
      </c>
      <c r="O1379" s="83" t="s">
        <v>2245</v>
      </c>
      <c r="P1379" s="83" t="s">
        <v>482</v>
      </c>
    </row>
    <row r="1380" spans="2:16">
      <c r="B1380" s="40"/>
      <c r="C1380" s="77" t="s">
        <v>2246</v>
      </c>
      <c r="D1380" s="77" t="s">
        <v>1975</v>
      </c>
      <c r="G1380" s="78">
        <v>20</v>
      </c>
      <c r="H1380" s="87">
        <v>20</v>
      </c>
      <c r="J1380" s="77" t="s">
        <v>2247</v>
      </c>
      <c r="K1380" s="83" t="s">
        <v>457</v>
      </c>
      <c r="L1380" s="84" t="s">
        <v>458</v>
      </c>
      <c r="M1380" s="84" t="s">
        <v>2248</v>
      </c>
      <c r="N1380" s="83" t="s">
        <v>454</v>
      </c>
      <c r="O1380" s="83" t="s">
        <v>524</v>
      </c>
      <c r="P1380" s="83" t="s">
        <v>499</v>
      </c>
    </row>
    <row r="1381" spans="2:16">
      <c r="B1381" s="40"/>
      <c r="C1381" s="77"/>
      <c r="D1381" s="77"/>
      <c r="G1381" s="78"/>
      <c r="H1381" s="87"/>
      <c r="J1381" s="77"/>
      <c r="K1381" s="83" t="s">
        <v>457</v>
      </c>
      <c r="L1381" s="84" t="s">
        <v>464</v>
      </c>
      <c r="M1381" s="84" t="s">
        <v>1077</v>
      </c>
      <c r="N1381" s="83" t="s">
        <v>454</v>
      </c>
      <c r="O1381" s="83" t="s">
        <v>455</v>
      </c>
      <c r="P1381" s="83" t="s">
        <v>456</v>
      </c>
    </row>
    <row r="1382" spans="2:16">
      <c r="B1382" s="40"/>
      <c r="C1382" s="77"/>
      <c r="D1382" s="77"/>
      <c r="G1382" s="78"/>
      <c r="H1382" s="87"/>
      <c r="J1382" s="77"/>
      <c r="K1382" s="83" t="s">
        <v>457</v>
      </c>
      <c r="L1382" s="84" t="s">
        <v>474</v>
      </c>
      <c r="M1382" s="84" t="s">
        <v>2249</v>
      </c>
      <c r="N1382" s="83" t="s">
        <v>454</v>
      </c>
      <c r="O1382" s="85">
        <v>100</v>
      </c>
      <c r="P1382" s="83" t="s">
        <v>456</v>
      </c>
    </row>
    <row r="1383" spans="2:16">
      <c r="B1383" s="40"/>
      <c r="C1383" s="77"/>
      <c r="D1383" s="77"/>
      <c r="G1383" s="78"/>
      <c r="H1383" s="87"/>
      <c r="J1383" s="77"/>
      <c r="K1383" s="83" t="s">
        <v>451</v>
      </c>
      <c r="L1383" s="84" t="s">
        <v>452</v>
      </c>
      <c r="M1383" s="84" t="s">
        <v>2250</v>
      </c>
      <c r="N1383" s="83" t="s">
        <v>491</v>
      </c>
      <c r="O1383" s="83" t="s">
        <v>562</v>
      </c>
      <c r="P1383" s="83"/>
    </row>
    <row r="1384" spans="2:16">
      <c r="B1384" s="40"/>
      <c r="C1384" s="77"/>
      <c r="D1384" s="77"/>
      <c r="G1384" s="78"/>
      <c r="H1384" s="87"/>
      <c r="J1384" s="77"/>
      <c r="K1384" s="83" t="s">
        <v>484</v>
      </c>
      <c r="L1384" s="84" t="s">
        <v>485</v>
      </c>
      <c r="M1384" s="84" t="s">
        <v>1079</v>
      </c>
      <c r="N1384" s="83" t="s">
        <v>472</v>
      </c>
      <c r="O1384" s="83" t="s">
        <v>455</v>
      </c>
      <c r="P1384" s="83" t="s">
        <v>456</v>
      </c>
    </row>
    <row r="1385" spans="2:16">
      <c r="B1385" s="40"/>
      <c r="C1385" s="77"/>
      <c r="D1385" s="77"/>
      <c r="G1385" s="78"/>
      <c r="H1385" s="87"/>
      <c r="J1385" s="77"/>
      <c r="K1385" s="83" t="s">
        <v>478</v>
      </c>
      <c r="L1385" s="84" t="s">
        <v>479</v>
      </c>
      <c r="M1385" s="84" t="s">
        <v>494</v>
      </c>
      <c r="N1385" s="83" t="s">
        <v>454</v>
      </c>
      <c r="O1385" s="83" t="s">
        <v>1821</v>
      </c>
      <c r="P1385" s="83" t="s">
        <v>482</v>
      </c>
    </row>
  </sheetData>
  <mergeCells count="1315">
    <mergeCell ref="B1:P1"/>
    <mergeCell ref="B2:C2"/>
    <mergeCell ref="O2:P2"/>
    <mergeCell ref="H3:I3"/>
    <mergeCell ref="B3:B4"/>
    <mergeCell ref="B5:B1385"/>
    <mergeCell ref="C3:C4"/>
    <mergeCell ref="C5:C8"/>
    <mergeCell ref="C9:C14"/>
    <mergeCell ref="C15:C20"/>
    <mergeCell ref="C21:C35"/>
    <mergeCell ref="C36:C43"/>
    <mergeCell ref="C44:C52"/>
    <mergeCell ref="C53:C58"/>
    <mergeCell ref="C59:C64"/>
    <mergeCell ref="C65:C70"/>
    <mergeCell ref="C71:C76"/>
    <mergeCell ref="C77:C82"/>
    <mergeCell ref="C83:C89"/>
    <mergeCell ref="C90:C97"/>
    <mergeCell ref="C98:C105"/>
    <mergeCell ref="C106:C111"/>
    <mergeCell ref="C112:C117"/>
    <mergeCell ref="C118:C126"/>
    <mergeCell ref="C127:C139"/>
    <mergeCell ref="C140:C146"/>
    <mergeCell ref="C147:C153"/>
    <mergeCell ref="C154:C163"/>
    <mergeCell ref="C164:C169"/>
    <mergeCell ref="C170:C179"/>
    <mergeCell ref="C180:C185"/>
    <mergeCell ref="C186:C192"/>
    <mergeCell ref="C193:C203"/>
    <mergeCell ref="C204:C211"/>
    <mergeCell ref="C212:C218"/>
    <mergeCell ref="C219:C228"/>
    <mergeCell ref="C229:C239"/>
    <mergeCell ref="C240:C246"/>
    <mergeCell ref="C247:C255"/>
    <mergeCell ref="C256:C267"/>
    <mergeCell ref="C268:C273"/>
    <mergeCell ref="C274:C280"/>
    <mergeCell ref="C281:C290"/>
    <mergeCell ref="C291:C296"/>
    <mergeCell ref="C297:C304"/>
    <mergeCell ref="C305:C316"/>
    <mergeCell ref="C317:C324"/>
    <mergeCell ref="C325:C330"/>
    <mergeCell ref="C331:C339"/>
    <mergeCell ref="C340:C346"/>
    <mergeCell ref="C347:C353"/>
    <mergeCell ref="C354:C363"/>
    <mergeCell ref="C364:C370"/>
    <mergeCell ref="C371:C376"/>
    <mergeCell ref="C377:C384"/>
    <mergeCell ref="C385:C393"/>
    <mergeCell ref="C394:C399"/>
    <mergeCell ref="C400:C406"/>
    <mergeCell ref="C407:C413"/>
    <mergeCell ref="C414:C420"/>
    <mergeCell ref="C421:C427"/>
    <mergeCell ref="C428:C435"/>
    <mergeCell ref="C436:C444"/>
    <mergeCell ref="C445:C450"/>
    <mergeCell ref="C451:C456"/>
    <mergeCell ref="C457:C462"/>
    <mergeCell ref="C463:C468"/>
    <mergeCell ref="C469:C474"/>
    <mergeCell ref="C475:C480"/>
    <mergeCell ref="C481:C490"/>
    <mergeCell ref="C491:C499"/>
    <mergeCell ref="C500:C506"/>
    <mergeCell ref="C507:C515"/>
    <mergeCell ref="C516:C523"/>
    <mergeCell ref="C524:C532"/>
    <mergeCell ref="C533:C539"/>
    <mergeCell ref="C540:C545"/>
    <mergeCell ref="C546:C554"/>
    <mergeCell ref="C555:C560"/>
    <mergeCell ref="C561:C568"/>
    <mergeCell ref="C569:C575"/>
    <mergeCell ref="C576:C585"/>
    <mergeCell ref="C586:C593"/>
    <mergeCell ref="C594:C600"/>
    <mergeCell ref="C601:C606"/>
    <mergeCell ref="C607:C613"/>
    <mergeCell ref="C614:C622"/>
    <mergeCell ref="C623:C631"/>
    <mergeCell ref="C632:C639"/>
    <mergeCell ref="C640:C651"/>
    <mergeCell ref="C652:C659"/>
    <mergeCell ref="C660:C667"/>
    <mergeCell ref="C668:C681"/>
    <mergeCell ref="C682:C689"/>
    <mergeCell ref="C690:C696"/>
    <mergeCell ref="C697:C702"/>
    <mergeCell ref="C703:C709"/>
    <mergeCell ref="C710:C715"/>
    <mergeCell ref="C716:C721"/>
    <mergeCell ref="C722:C732"/>
    <mergeCell ref="C733:C740"/>
    <mergeCell ref="C741:C748"/>
    <mergeCell ref="C749:C756"/>
    <mergeCell ref="C757:C765"/>
    <mergeCell ref="C766:C774"/>
    <mergeCell ref="C775:C785"/>
    <mergeCell ref="C786:C793"/>
    <mergeCell ref="C794:C800"/>
    <mergeCell ref="C801:C807"/>
    <mergeCell ref="C808:C818"/>
    <mergeCell ref="C819:C825"/>
    <mergeCell ref="C826:C831"/>
    <mergeCell ref="C832:C840"/>
    <mergeCell ref="C841:C847"/>
    <mergeCell ref="C848:C856"/>
    <mergeCell ref="C857:C866"/>
    <mergeCell ref="C867:C872"/>
    <mergeCell ref="C873:C882"/>
    <mergeCell ref="C883:C890"/>
    <mergeCell ref="C891:C898"/>
    <mergeCell ref="C899:C904"/>
    <mergeCell ref="C905:C911"/>
    <mergeCell ref="C912:C917"/>
    <mergeCell ref="C918:C925"/>
    <mergeCell ref="C926:C932"/>
    <mergeCell ref="C933:C941"/>
    <mergeCell ref="C942:C948"/>
    <mergeCell ref="C949:C958"/>
    <mergeCell ref="C959:C964"/>
    <mergeCell ref="C965:C971"/>
    <mergeCell ref="C972:C977"/>
    <mergeCell ref="C978:C983"/>
    <mergeCell ref="C984:C991"/>
    <mergeCell ref="C992:C997"/>
    <mergeCell ref="C998:C1004"/>
    <mergeCell ref="C1005:C1010"/>
    <mergeCell ref="C1011:C1016"/>
    <mergeCell ref="C1017:C1022"/>
    <mergeCell ref="C1023:C1029"/>
    <mergeCell ref="C1030:C1036"/>
    <mergeCell ref="C1037:C1042"/>
    <mergeCell ref="C1043:C1051"/>
    <mergeCell ref="C1052:C1060"/>
    <mergeCell ref="C1061:C1069"/>
    <mergeCell ref="C1070:C1077"/>
    <mergeCell ref="C1078:C1084"/>
    <mergeCell ref="C1085:C1094"/>
    <mergeCell ref="C1095:C1100"/>
    <mergeCell ref="C1102:C1108"/>
    <mergeCell ref="C1109:C1115"/>
    <mergeCell ref="C1116:C1123"/>
    <mergeCell ref="C1124:C1133"/>
    <mergeCell ref="C1134:C1140"/>
    <mergeCell ref="C1141:C1147"/>
    <mergeCell ref="C1148:C1159"/>
    <mergeCell ref="C1160:C1166"/>
    <mergeCell ref="C1167:C1174"/>
    <mergeCell ref="C1175:C1185"/>
    <mergeCell ref="C1186:C1196"/>
    <mergeCell ref="C1197:C1204"/>
    <mergeCell ref="C1205:C1217"/>
    <mergeCell ref="C1218:C1230"/>
    <mergeCell ref="C1231:C1238"/>
    <mergeCell ref="C1239:C1245"/>
    <mergeCell ref="C1246:C1251"/>
    <mergeCell ref="C1252:C1259"/>
    <mergeCell ref="C1260:C1269"/>
    <mergeCell ref="C1270:C1280"/>
    <mergeCell ref="C1281:C1293"/>
    <mergeCell ref="C1294:C1302"/>
    <mergeCell ref="C1303:C1309"/>
    <mergeCell ref="C1310:C1317"/>
    <mergeCell ref="C1318:C1323"/>
    <mergeCell ref="C1324:C1330"/>
    <mergeCell ref="C1331:C1337"/>
    <mergeCell ref="C1338:C1346"/>
    <mergeCell ref="C1347:C1353"/>
    <mergeCell ref="C1354:C1359"/>
    <mergeCell ref="C1360:C1365"/>
    <mergeCell ref="C1366:C1373"/>
    <mergeCell ref="C1374:C1379"/>
    <mergeCell ref="C1380:C1385"/>
    <mergeCell ref="D3:D4"/>
    <mergeCell ref="D5:D8"/>
    <mergeCell ref="D9:D14"/>
    <mergeCell ref="D15:D20"/>
    <mergeCell ref="D21:D35"/>
    <mergeCell ref="D36:D43"/>
    <mergeCell ref="D44:D52"/>
    <mergeCell ref="D53:D58"/>
    <mergeCell ref="D59:D64"/>
    <mergeCell ref="D65:D70"/>
    <mergeCell ref="D71:D76"/>
    <mergeCell ref="D77:D82"/>
    <mergeCell ref="D83:D89"/>
    <mergeCell ref="D90:D97"/>
    <mergeCell ref="D98:D105"/>
    <mergeCell ref="D106:D111"/>
    <mergeCell ref="D112:D117"/>
    <mergeCell ref="D118:D126"/>
    <mergeCell ref="D127:D139"/>
    <mergeCell ref="D140:D146"/>
    <mergeCell ref="D147:D153"/>
    <mergeCell ref="D154:D163"/>
    <mergeCell ref="D164:D169"/>
    <mergeCell ref="D170:D179"/>
    <mergeCell ref="D180:D185"/>
    <mergeCell ref="D186:D192"/>
    <mergeCell ref="D193:D203"/>
    <mergeCell ref="D204:D211"/>
    <mergeCell ref="D212:D218"/>
    <mergeCell ref="D219:D228"/>
    <mergeCell ref="D229:D239"/>
    <mergeCell ref="D240:D246"/>
    <mergeCell ref="D247:D255"/>
    <mergeCell ref="D256:D267"/>
    <mergeCell ref="D268:D273"/>
    <mergeCell ref="D274:D280"/>
    <mergeCell ref="D281:D290"/>
    <mergeCell ref="D291:D296"/>
    <mergeCell ref="D297:D304"/>
    <mergeCell ref="D305:D316"/>
    <mergeCell ref="D317:D324"/>
    <mergeCell ref="D325:D330"/>
    <mergeCell ref="D331:D339"/>
    <mergeCell ref="D340:D346"/>
    <mergeCell ref="D347:D353"/>
    <mergeCell ref="D354:D363"/>
    <mergeCell ref="D364:D370"/>
    <mergeCell ref="D371:D376"/>
    <mergeCell ref="D377:D384"/>
    <mergeCell ref="D385:D393"/>
    <mergeCell ref="D394:D399"/>
    <mergeCell ref="D400:D406"/>
    <mergeCell ref="D407:D413"/>
    <mergeCell ref="D414:D420"/>
    <mergeCell ref="D421:D427"/>
    <mergeCell ref="D428:D435"/>
    <mergeCell ref="D436:D444"/>
    <mergeCell ref="D445:D450"/>
    <mergeCell ref="D451:D456"/>
    <mergeCell ref="D457:D462"/>
    <mergeCell ref="D463:D468"/>
    <mergeCell ref="D469:D474"/>
    <mergeCell ref="D475:D480"/>
    <mergeCell ref="D481:D490"/>
    <mergeCell ref="D491:D499"/>
    <mergeCell ref="D500:D506"/>
    <mergeCell ref="D507:D515"/>
    <mergeCell ref="D516:D523"/>
    <mergeCell ref="D524:D532"/>
    <mergeCell ref="D533:D539"/>
    <mergeCell ref="D540:D545"/>
    <mergeCell ref="D546:D554"/>
    <mergeCell ref="D555:D560"/>
    <mergeCell ref="D561:D568"/>
    <mergeCell ref="D569:D575"/>
    <mergeCell ref="D576:D585"/>
    <mergeCell ref="D586:D593"/>
    <mergeCell ref="D594:D600"/>
    <mergeCell ref="D601:D606"/>
    <mergeCell ref="D607:D613"/>
    <mergeCell ref="D614:D622"/>
    <mergeCell ref="D623:D631"/>
    <mergeCell ref="D632:D639"/>
    <mergeCell ref="D640:D651"/>
    <mergeCell ref="D652:D659"/>
    <mergeCell ref="D660:D667"/>
    <mergeCell ref="D668:D681"/>
    <mergeCell ref="D682:D689"/>
    <mergeCell ref="D690:D696"/>
    <mergeCell ref="D697:D702"/>
    <mergeCell ref="D703:D709"/>
    <mergeCell ref="D710:D715"/>
    <mergeCell ref="D716:D721"/>
    <mergeCell ref="D722:D732"/>
    <mergeCell ref="D733:D740"/>
    <mergeCell ref="D741:D748"/>
    <mergeCell ref="D749:D756"/>
    <mergeCell ref="D757:D765"/>
    <mergeCell ref="D766:D774"/>
    <mergeCell ref="D775:D785"/>
    <mergeCell ref="D786:D793"/>
    <mergeCell ref="D794:D800"/>
    <mergeCell ref="D801:D807"/>
    <mergeCell ref="D808:D818"/>
    <mergeCell ref="D819:D825"/>
    <mergeCell ref="D826:D831"/>
    <mergeCell ref="D832:D840"/>
    <mergeCell ref="D841:D847"/>
    <mergeCell ref="D848:D856"/>
    <mergeCell ref="D857:D866"/>
    <mergeCell ref="D867:D872"/>
    <mergeCell ref="D873:D882"/>
    <mergeCell ref="D883:D890"/>
    <mergeCell ref="D891:D898"/>
    <mergeCell ref="D899:D904"/>
    <mergeCell ref="D905:D911"/>
    <mergeCell ref="D912:D917"/>
    <mergeCell ref="D918:D925"/>
    <mergeCell ref="D926:D932"/>
    <mergeCell ref="D933:D941"/>
    <mergeCell ref="D942:D948"/>
    <mergeCell ref="D949:D958"/>
    <mergeCell ref="D959:D964"/>
    <mergeCell ref="D965:D971"/>
    <mergeCell ref="D972:D977"/>
    <mergeCell ref="D978:D983"/>
    <mergeCell ref="D984:D991"/>
    <mergeCell ref="D992:D997"/>
    <mergeCell ref="D998:D1004"/>
    <mergeCell ref="D1005:D1010"/>
    <mergeCell ref="D1011:D1016"/>
    <mergeCell ref="D1017:D1022"/>
    <mergeCell ref="D1023:D1029"/>
    <mergeCell ref="D1030:D1036"/>
    <mergeCell ref="D1037:D1042"/>
    <mergeCell ref="D1043:D1051"/>
    <mergeCell ref="D1052:D1060"/>
    <mergeCell ref="D1061:D1069"/>
    <mergeCell ref="D1070:D1077"/>
    <mergeCell ref="D1078:D1084"/>
    <mergeCell ref="D1085:D1094"/>
    <mergeCell ref="D1095:D1100"/>
    <mergeCell ref="D1102:D1108"/>
    <mergeCell ref="D1109:D1115"/>
    <mergeCell ref="D1116:D1123"/>
    <mergeCell ref="D1124:D1133"/>
    <mergeCell ref="D1134:D1140"/>
    <mergeCell ref="D1141:D1147"/>
    <mergeCell ref="D1148:D1159"/>
    <mergeCell ref="D1160:D1166"/>
    <mergeCell ref="D1167:D1174"/>
    <mergeCell ref="D1175:D1185"/>
    <mergeCell ref="D1186:D1196"/>
    <mergeCell ref="D1197:D1204"/>
    <mergeCell ref="D1205:D1217"/>
    <mergeCell ref="D1218:D1230"/>
    <mergeCell ref="D1231:D1238"/>
    <mergeCell ref="D1239:D1245"/>
    <mergeCell ref="D1246:D1251"/>
    <mergeCell ref="D1252:D1259"/>
    <mergeCell ref="D1260:D1269"/>
    <mergeCell ref="D1270:D1280"/>
    <mergeCell ref="D1281:D1293"/>
    <mergeCell ref="D1294:D1302"/>
    <mergeCell ref="D1303:D1309"/>
    <mergeCell ref="D1310:D1317"/>
    <mergeCell ref="D1318:D1323"/>
    <mergeCell ref="D1324:D1330"/>
    <mergeCell ref="D1331:D1337"/>
    <mergeCell ref="D1338:D1346"/>
    <mergeCell ref="D1347:D1353"/>
    <mergeCell ref="D1354:D1359"/>
    <mergeCell ref="D1360:D1365"/>
    <mergeCell ref="D1366:D1373"/>
    <mergeCell ref="D1374:D1379"/>
    <mergeCell ref="D1380:D1385"/>
    <mergeCell ref="E3:E4"/>
    <mergeCell ref="E5:E8"/>
    <mergeCell ref="E9:E14"/>
    <mergeCell ref="E15:E20"/>
    <mergeCell ref="E21:E35"/>
    <mergeCell ref="E36:E43"/>
    <mergeCell ref="E44:E52"/>
    <mergeCell ref="E53:E58"/>
    <mergeCell ref="E59:E64"/>
    <mergeCell ref="E65:E70"/>
    <mergeCell ref="E71:E76"/>
    <mergeCell ref="E77:E82"/>
    <mergeCell ref="E83:E89"/>
    <mergeCell ref="E90:E97"/>
    <mergeCell ref="E98:E105"/>
    <mergeCell ref="E106:E111"/>
    <mergeCell ref="E112:E117"/>
    <mergeCell ref="E118:E126"/>
    <mergeCell ref="E127:E139"/>
    <mergeCell ref="E140:E146"/>
    <mergeCell ref="E147:E153"/>
    <mergeCell ref="E154:E163"/>
    <mergeCell ref="E164:E169"/>
    <mergeCell ref="E170:E179"/>
    <mergeCell ref="E180:E185"/>
    <mergeCell ref="E186:E192"/>
    <mergeCell ref="E193:E203"/>
    <mergeCell ref="E204:E211"/>
    <mergeCell ref="E212:E218"/>
    <mergeCell ref="E219:E228"/>
    <mergeCell ref="E229:E239"/>
    <mergeCell ref="E240:E246"/>
    <mergeCell ref="E247:E255"/>
    <mergeCell ref="E256:E267"/>
    <mergeCell ref="E268:E273"/>
    <mergeCell ref="E274:E280"/>
    <mergeCell ref="E281:E290"/>
    <mergeCell ref="E291:E296"/>
    <mergeCell ref="E297:E304"/>
    <mergeCell ref="E305:E316"/>
    <mergeCell ref="E317:E324"/>
    <mergeCell ref="E325:E330"/>
    <mergeCell ref="E331:E339"/>
    <mergeCell ref="E340:E346"/>
    <mergeCell ref="E347:E353"/>
    <mergeCell ref="E354:E363"/>
    <mergeCell ref="E364:E370"/>
    <mergeCell ref="E371:E376"/>
    <mergeCell ref="E377:E384"/>
    <mergeCell ref="E385:E393"/>
    <mergeCell ref="E394:E399"/>
    <mergeCell ref="E400:E406"/>
    <mergeCell ref="E407:E413"/>
    <mergeCell ref="E414:E420"/>
    <mergeCell ref="E421:E427"/>
    <mergeCell ref="E428:E435"/>
    <mergeCell ref="E436:E444"/>
    <mergeCell ref="E445:E450"/>
    <mergeCell ref="E451:E456"/>
    <mergeCell ref="E457:E462"/>
    <mergeCell ref="E463:E468"/>
    <mergeCell ref="E469:E474"/>
    <mergeCell ref="E475:E480"/>
    <mergeCell ref="E481:E490"/>
    <mergeCell ref="E491:E499"/>
    <mergeCell ref="E500:E506"/>
    <mergeCell ref="E507:E515"/>
    <mergeCell ref="E516:E523"/>
    <mergeCell ref="E524:E532"/>
    <mergeCell ref="E533:E539"/>
    <mergeCell ref="E540:E545"/>
    <mergeCell ref="E546:E554"/>
    <mergeCell ref="E555:E560"/>
    <mergeCell ref="E561:E568"/>
    <mergeCell ref="E569:E575"/>
    <mergeCell ref="E576:E585"/>
    <mergeCell ref="E586:E593"/>
    <mergeCell ref="E594:E600"/>
    <mergeCell ref="E601:E606"/>
    <mergeCell ref="E607:E613"/>
    <mergeCell ref="E614:E622"/>
    <mergeCell ref="E623:E631"/>
    <mergeCell ref="E632:E639"/>
    <mergeCell ref="E640:E651"/>
    <mergeCell ref="E652:E659"/>
    <mergeCell ref="E660:E667"/>
    <mergeCell ref="E668:E681"/>
    <mergeCell ref="E682:E689"/>
    <mergeCell ref="E690:E696"/>
    <mergeCell ref="E697:E702"/>
    <mergeCell ref="E703:E709"/>
    <mergeCell ref="E710:E715"/>
    <mergeCell ref="E716:E721"/>
    <mergeCell ref="E722:E732"/>
    <mergeCell ref="E733:E740"/>
    <mergeCell ref="E741:E748"/>
    <mergeCell ref="E749:E756"/>
    <mergeCell ref="E757:E765"/>
    <mergeCell ref="E766:E774"/>
    <mergeCell ref="E775:E785"/>
    <mergeCell ref="E786:E793"/>
    <mergeCell ref="E794:E800"/>
    <mergeCell ref="E801:E807"/>
    <mergeCell ref="E808:E818"/>
    <mergeCell ref="E819:E825"/>
    <mergeCell ref="E826:E831"/>
    <mergeCell ref="E832:E840"/>
    <mergeCell ref="E841:E847"/>
    <mergeCell ref="E848:E856"/>
    <mergeCell ref="E857:E866"/>
    <mergeCell ref="E867:E872"/>
    <mergeCell ref="E873:E882"/>
    <mergeCell ref="E883:E890"/>
    <mergeCell ref="E891:E898"/>
    <mergeCell ref="E899:E904"/>
    <mergeCell ref="E905:E911"/>
    <mergeCell ref="E912:E917"/>
    <mergeCell ref="E918:E925"/>
    <mergeCell ref="E926:E932"/>
    <mergeCell ref="E933:E941"/>
    <mergeCell ref="E942:E948"/>
    <mergeCell ref="E949:E958"/>
    <mergeCell ref="E959:E964"/>
    <mergeCell ref="E965:E971"/>
    <mergeCell ref="E972:E977"/>
    <mergeCell ref="E978:E983"/>
    <mergeCell ref="E984:E991"/>
    <mergeCell ref="E992:E997"/>
    <mergeCell ref="E998:E1004"/>
    <mergeCell ref="E1005:E1010"/>
    <mergeCell ref="E1011:E1016"/>
    <mergeCell ref="E1017:E1022"/>
    <mergeCell ref="E1023:E1029"/>
    <mergeCell ref="E1030:E1036"/>
    <mergeCell ref="E1037:E1042"/>
    <mergeCell ref="E1043:E1051"/>
    <mergeCell ref="E1052:E1060"/>
    <mergeCell ref="E1061:E1069"/>
    <mergeCell ref="E1070:E1077"/>
    <mergeCell ref="E1078:E1084"/>
    <mergeCell ref="E1085:E1094"/>
    <mergeCell ref="F3:F4"/>
    <mergeCell ref="F5:F8"/>
    <mergeCell ref="F9:F14"/>
    <mergeCell ref="F15:F20"/>
    <mergeCell ref="F21:F35"/>
    <mergeCell ref="F36:F43"/>
    <mergeCell ref="F44:F52"/>
    <mergeCell ref="F53:F58"/>
    <mergeCell ref="F59:F64"/>
    <mergeCell ref="F65:F70"/>
    <mergeCell ref="F71:F76"/>
    <mergeCell ref="F77:F82"/>
    <mergeCell ref="F83:F89"/>
    <mergeCell ref="F90:F97"/>
    <mergeCell ref="F98:F105"/>
    <mergeCell ref="F106:F111"/>
    <mergeCell ref="F112:F117"/>
    <mergeCell ref="F118:F126"/>
    <mergeCell ref="F127:F139"/>
    <mergeCell ref="F140:F146"/>
    <mergeCell ref="F147:F153"/>
    <mergeCell ref="F154:F163"/>
    <mergeCell ref="F164:F169"/>
    <mergeCell ref="F170:F179"/>
    <mergeCell ref="F180:F185"/>
    <mergeCell ref="F186:F192"/>
    <mergeCell ref="F193:F203"/>
    <mergeCell ref="F204:F211"/>
    <mergeCell ref="F212:F218"/>
    <mergeCell ref="F219:F228"/>
    <mergeCell ref="F229:F239"/>
    <mergeCell ref="F240:F246"/>
    <mergeCell ref="F247:F255"/>
    <mergeCell ref="F256:F267"/>
    <mergeCell ref="F268:F273"/>
    <mergeCell ref="F274:F280"/>
    <mergeCell ref="F281:F290"/>
    <mergeCell ref="F291:F296"/>
    <mergeCell ref="F297:F304"/>
    <mergeCell ref="F305:F316"/>
    <mergeCell ref="F317:F324"/>
    <mergeCell ref="F325:F330"/>
    <mergeCell ref="F331:F339"/>
    <mergeCell ref="F340:F346"/>
    <mergeCell ref="F347:F353"/>
    <mergeCell ref="F354:F363"/>
    <mergeCell ref="F364:F370"/>
    <mergeCell ref="F371:F376"/>
    <mergeCell ref="F377:F384"/>
    <mergeCell ref="F385:F393"/>
    <mergeCell ref="F394:F399"/>
    <mergeCell ref="F400:F406"/>
    <mergeCell ref="F407:F413"/>
    <mergeCell ref="F414:F420"/>
    <mergeCell ref="F421:F427"/>
    <mergeCell ref="F428:F435"/>
    <mergeCell ref="F436:F444"/>
    <mergeCell ref="F445:F450"/>
    <mergeCell ref="F451:F456"/>
    <mergeCell ref="F457:F462"/>
    <mergeCell ref="F463:F468"/>
    <mergeCell ref="F469:F474"/>
    <mergeCell ref="F475:F480"/>
    <mergeCell ref="F481:F490"/>
    <mergeCell ref="F491:F499"/>
    <mergeCell ref="F500:F506"/>
    <mergeCell ref="F507:F515"/>
    <mergeCell ref="F516:F523"/>
    <mergeCell ref="F524:F532"/>
    <mergeCell ref="F533:F539"/>
    <mergeCell ref="F540:F545"/>
    <mergeCell ref="F546:F554"/>
    <mergeCell ref="F555:F560"/>
    <mergeCell ref="F561:F568"/>
    <mergeCell ref="F569:F575"/>
    <mergeCell ref="F576:F585"/>
    <mergeCell ref="F586:F593"/>
    <mergeCell ref="F594:F600"/>
    <mergeCell ref="F601:F606"/>
    <mergeCell ref="F607:F613"/>
    <mergeCell ref="F614:F622"/>
    <mergeCell ref="F623:F631"/>
    <mergeCell ref="F632:F639"/>
    <mergeCell ref="F640:F651"/>
    <mergeCell ref="F652:F659"/>
    <mergeCell ref="F660:F667"/>
    <mergeCell ref="F668:F681"/>
    <mergeCell ref="F682:F689"/>
    <mergeCell ref="F690:F696"/>
    <mergeCell ref="F697:F702"/>
    <mergeCell ref="F703:F709"/>
    <mergeCell ref="F710:F715"/>
    <mergeCell ref="F716:F721"/>
    <mergeCell ref="F722:F732"/>
    <mergeCell ref="F733:F740"/>
    <mergeCell ref="F741:F748"/>
    <mergeCell ref="F749:F756"/>
    <mergeCell ref="F757:F765"/>
    <mergeCell ref="F766:F774"/>
    <mergeCell ref="F775:F785"/>
    <mergeCell ref="F786:F793"/>
    <mergeCell ref="F794:F800"/>
    <mergeCell ref="F801:F807"/>
    <mergeCell ref="F808:F818"/>
    <mergeCell ref="F819:F825"/>
    <mergeCell ref="F826:F831"/>
    <mergeCell ref="F832:F840"/>
    <mergeCell ref="F841:F847"/>
    <mergeCell ref="F848:F856"/>
    <mergeCell ref="F857:F866"/>
    <mergeCell ref="F867:F872"/>
    <mergeCell ref="F873:F882"/>
    <mergeCell ref="F883:F890"/>
    <mergeCell ref="F891:F898"/>
    <mergeCell ref="F899:F904"/>
    <mergeCell ref="F905:F911"/>
    <mergeCell ref="F912:F917"/>
    <mergeCell ref="F918:F925"/>
    <mergeCell ref="F926:F932"/>
    <mergeCell ref="F933:F941"/>
    <mergeCell ref="F942:F948"/>
    <mergeCell ref="F949:F958"/>
    <mergeCell ref="F959:F964"/>
    <mergeCell ref="F965:F971"/>
    <mergeCell ref="F972:F977"/>
    <mergeCell ref="F978:F983"/>
    <mergeCell ref="F984:F991"/>
    <mergeCell ref="F992:F997"/>
    <mergeCell ref="F998:F1004"/>
    <mergeCell ref="F1005:F1010"/>
    <mergeCell ref="F1011:F1016"/>
    <mergeCell ref="F1017:F1022"/>
    <mergeCell ref="F1023:F1029"/>
    <mergeCell ref="F1030:F1036"/>
    <mergeCell ref="F1037:F1042"/>
    <mergeCell ref="F1043:F1051"/>
    <mergeCell ref="F1052:F1060"/>
    <mergeCell ref="F1061:F1069"/>
    <mergeCell ref="F1070:F1077"/>
    <mergeCell ref="F1078:F1084"/>
    <mergeCell ref="F1085:F1094"/>
    <mergeCell ref="G3:G4"/>
    <mergeCell ref="G5:G8"/>
    <mergeCell ref="G9:G14"/>
    <mergeCell ref="G15:G20"/>
    <mergeCell ref="G21:G35"/>
    <mergeCell ref="G36:G43"/>
    <mergeCell ref="G44:G52"/>
    <mergeCell ref="G53:G58"/>
    <mergeCell ref="G59:G64"/>
    <mergeCell ref="G65:G70"/>
    <mergeCell ref="G71:G76"/>
    <mergeCell ref="G77:G82"/>
    <mergeCell ref="G83:G89"/>
    <mergeCell ref="G90:G97"/>
    <mergeCell ref="G98:G105"/>
    <mergeCell ref="G106:G111"/>
    <mergeCell ref="G112:G117"/>
    <mergeCell ref="G118:G126"/>
    <mergeCell ref="G127:G139"/>
    <mergeCell ref="G140:G146"/>
    <mergeCell ref="G147:G153"/>
    <mergeCell ref="G154:G163"/>
    <mergeCell ref="G164:G169"/>
    <mergeCell ref="G170:G179"/>
    <mergeCell ref="G180:G185"/>
    <mergeCell ref="G186:G192"/>
    <mergeCell ref="G193:G203"/>
    <mergeCell ref="G204:G211"/>
    <mergeCell ref="G212:G218"/>
    <mergeCell ref="G219:G228"/>
    <mergeCell ref="G229:G239"/>
    <mergeCell ref="G240:G246"/>
    <mergeCell ref="G247:G255"/>
    <mergeCell ref="G256:G267"/>
    <mergeCell ref="G268:G273"/>
    <mergeCell ref="G274:G280"/>
    <mergeCell ref="G281:G290"/>
    <mergeCell ref="G291:G296"/>
    <mergeCell ref="G297:G304"/>
    <mergeCell ref="G305:G316"/>
    <mergeCell ref="G317:G324"/>
    <mergeCell ref="G325:G330"/>
    <mergeCell ref="G331:G339"/>
    <mergeCell ref="G340:G346"/>
    <mergeCell ref="G347:G353"/>
    <mergeCell ref="G354:G363"/>
    <mergeCell ref="G364:G370"/>
    <mergeCell ref="G371:G376"/>
    <mergeCell ref="G377:G384"/>
    <mergeCell ref="G385:G393"/>
    <mergeCell ref="G394:G399"/>
    <mergeCell ref="G400:G406"/>
    <mergeCell ref="G407:G413"/>
    <mergeCell ref="G414:G420"/>
    <mergeCell ref="G421:G427"/>
    <mergeCell ref="G428:G435"/>
    <mergeCell ref="G436:G444"/>
    <mergeCell ref="G445:G450"/>
    <mergeCell ref="G451:G456"/>
    <mergeCell ref="G457:G462"/>
    <mergeCell ref="G463:G468"/>
    <mergeCell ref="G469:G474"/>
    <mergeCell ref="G475:G480"/>
    <mergeCell ref="G481:G490"/>
    <mergeCell ref="G491:G499"/>
    <mergeCell ref="G500:G506"/>
    <mergeCell ref="G507:G515"/>
    <mergeCell ref="G516:G523"/>
    <mergeCell ref="G524:G532"/>
    <mergeCell ref="G533:G539"/>
    <mergeCell ref="G540:G545"/>
    <mergeCell ref="G546:G554"/>
    <mergeCell ref="G555:G560"/>
    <mergeCell ref="G561:G568"/>
    <mergeCell ref="G569:G575"/>
    <mergeCell ref="G576:G585"/>
    <mergeCell ref="G586:G593"/>
    <mergeCell ref="G594:G600"/>
    <mergeCell ref="G601:G606"/>
    <mergeCell ref="G607:G613"/>
    <mergeCell ref="G614:G622"/>
    <mergeCell ref="G623:G631"/>
    <mergeCell ref="G632:G639"/>
    <mergeCell ref="G640:G651"/>
    <mergeCell ref="G652:G659"/>
    <mergeCell ref="G660:G667"/>
    <mergeCell ref="G668:G681"/>
    <mergeCell ref="G682:G689"/>
    <mergeCell ref="G690:G696"/>
    <mergeCell ref="G697:G702"/>
    <mergeCell ref="G703:G709"/>
    <mergeCell ref="G710:G715"/>
    <mergeCell ref="G716:G721"/>
    <mergeCell ref="G722:G732"/>
    <mergeCell ref="G733:G740"/>
    <mergeCell ref="G741:G748"/>
    <mergeCell ref="G749:G756"/>
    <mergeCell ref="G757:G765"/>
    <mergeCell ref="G766:G774"/>
    <mergeCell ref="G775:G785"/>
    <mergeCell ref="G786:G793"/>
    <mergeCell ref="G794:G800"/>
    <mergeCell ref="G801:G807"/>
    <mergeCell ref="G808:G818"/>
    <mergeCell ref="G819:G825"/>
    <mergeCell ref="G826:G831"/>
    <mergeCell ref="G832:G840"/>
    <mergeCell ref="G841:G847"/>
    <mergeCell ref="G848:G856"/>
    <mergeCell ref="G857:G866"/>
    <mergeCell ref="G867:G872"/>
    <mergeCell ref="G873:G882"/>
    <mergeCell ref="G883:G890"/>
    <mergeCell ref="G891:G898"/>
    <mergeCell ref="G899:G904"/>
    <mergeCell ref="G905:G911"/>
    <mergeCell ref="G912:G917"/>
    <mergeCell ref="G918:G925"/>
    <mergeCell ref="G926:G932"/>
    <mergeCell ref="G933:G941"/>
    <mergeCell ref="G942:G948"/>
    <mergeCell ref="G949:G958"/>
    <mergeCell ref="G959:G964"/>
    <mergeCell ref="G965:G971"/>
    <mergeCell ref="G972:G977"/>
    <mergeCell ref="G978:G983"/>
    <mergeCell ref="G984:G991"/>
    <mergeCell ref="G992:G997"/>
    <mergeCell ref="G998:G1004"/>
    <mergeCell ref="G1005:G1010"/>
    <mergeCell ref="G1011:G1016"/>
    <mergeCell ref="G1017:G1022"/>
    <mergeCell ref="G1023:G1029"/>
    <mergeCell ref="G1030:G1036"/>
    <mergeCell ref="G1037:G1042"/>
    <mergeCell ref="G1043:G1051"/>
    <mergeCell ref="G1052:G1060"/>
    <mergeCell ref="G1061:G1069"/>
    <mergeCell ref="G1070:G1077"/>
    <mergeCell ref="G1078:G1084"/>
    <mergeCell ref="G1085:G1094"/>
    <mergeCell ref="G1095:G1100"/>
    <mergeCell ref="G1102:G1108"/>
    <mergeCell ref="G1109:G1115"/>
    <mergeCell ref="G1116:G1123"/>
    <mergeCell ref="G1124:G1133"/>
    <mergeCell ref="G1134:G1140"/>
    <mergeCell ref="G1141:G1147"/>
    <mergeCell ref="G1148:G1159"/>
    <mergeCell ref="G1160:G1166"/>
    <mergeCell ref="G1167:G1174"/>
    <mergeCell ref="G1175:G1185"/>
    <mergeCell ref="G1186:G1196"/>
    <mergeCell ref="G1197:G1204"/>
    <mergeCell ref="G1205:G1217"/>
    <mergeCell ref="G1218:G1230"/>
    <mergeCell ref="G1231:G1238"/>
    <mergeCell ref="G1239:G1245"/>
    <mergeCell ref="G1246:G1251"/>
    <mergeCell ref="G1252:G1259"/>
    <mergeCell ref="G1260:G1269"/>
    <mergeCell ref="G1270:G1280"/>
    <mergeCell ref="G1281:G1293"/>
    <mergeCell ref="G1294:G1302"/>
    <mergeCell ref="G1303:G1309"/>
    <mergeCell ref="G1310:G1317"/>
    <mergeCell ref="G1318:G1323"/>
    <mergeCell ref="G1324:G1330"/>
    <mergeCell ref="G1331:G1337"/>
    <mergeCell ref="G1338:G1346"/>
    <mergeCell ref="G1347:G1353"/>
    <mergeCell ref="G1354:G1359"/>
    <mergeCell ref="G1360:G1365"/>
    <mergeCell ref="G1366:G1373"/>
    <mergeCell ref="G1374:G1379"/>
    <mergeCell ref="G1380:G1385"/>
    <mergeCell ref="H5:H8"/>
    <mergeCell ref="H9:H14"/>
    <mergeCell ref="H15:H20"/>
    <mergeCell ref="H21:H35"/>
    <mergeCell ref="H36:H43"/>
    <mergeCell ref="H44:H52"/>
    <mergeCell ref="H53:H58"/>
    <mergeCell ref="H59:H64"/>
    <mergeCell ref="H65:H70"/>
    <mergeCell ref="H71:H76"/>
    <mergeCell ref="H77:H82"/>
    <mergeCell ref="H83:H89"/>
    <mergeCell ref="H90:H97"/>
    <mergeCell ref="H98:H105"/>
    <mergeCell ref="H106:H111"/>
    <mergeCell ref="H112:H117"/>
    <mergeCell ref="H118:H126"/>
    <mergeCell ref="H127:H139"/>
    <mergeCell ref="H140:H146"/>
    <mergeCell ref="H147:H153"/>
    <mergeCell ref="H154:H163"/>
    <mergeCell ref="H164:H169"/>
    <mergeCell ref="H170:H179"/>
    <mergeCell ref="H180:H185"/>
    <mergeCell ref="H186:H192"/>
    <mergeCell ref="H193:H203"/>
    <mergeCell ref="H204:H211"/>
    <mergeCell ref="H212:H218"/>
    <mergeCell ref="H219:H228"/>
    <mergeCell ref="H229:H239"/>
    <mergeCell ref="H240:H246"/>
    <mergeCell ref="H247:H255"/>
    <mergeCell ref="H256:H267"/>
    <mergeCell ref="H268:H273"/>
    <mergeCell ref="H274:H280"/>
    <mergeCell ref="H281:H290"/>
    <mergeCell ref="H291:H296"/>
    <mergeCell ref="H297:H304"/>
    <mergeCell ref="H305:H316"/>
    <mergeCell ref="H317:H324"/>
    <mergeCell ref="H325:H330"/>
    <mergeCell ref="H331:H339"/>
    <mergeCell ref="H340:H346"/>
    <mergeCell ref="H347:H353"/>
    <mergeCell ref="H354:H363"/>
    <mergeCell ref="H364:H370"/>
    <mergeCell ref="H371:H376"/>
    <mergeCell ref="H377:H384"/>
    <mergeCell ref="H385:H393"/>
    <mergeCell ref="H394:H399"/>
    <mergeCell ref="H400:H406"/>
    <mergeCell ref="H407:H413"/>
    <mergeCell ref="H414:H420"/>
    <mergeCell ref="H421:H427"/>
    <mergeCell ref="H428:H435"/>
    <mergeCell ref="H436:H444"/>
    <mergeCell ref="H445:H450"/>
    <mergeCell ref="H451:H456"/>
    <mergeCell ref="H457:H462"/>
    <mergeCell ref="H463:H468"/>
    <mergeCell ref="H469:H474"/>
    <mergeCell ref="H475:H480"/>
    <mergeCell ref="H481:H490"/>
    <mergeCell ref="H491:H499"/>
    <mergeCell ref="H500:H506"/>
    <mergeCell ref="H507:H515"/>
    <mergeCell ref="H516:H523"/>
    <mergeCell ref="H524:H532"/>
    <mergeCell ref="H533:H539"/>
    <mergeCell ref="H540:H545"/>
    <mergeCell ref="H546:H554"/>
    <mergeCell ref="H555:H560"/>
    <mergeCell ref="H561:H568"/>
    <mergeCell ref="H569:H575"/>
    <mergeCell ref="H576:H585"/>
    <mergeCell ref="H586:H593"/>
    <mergeCell ref="H594:H600"/>
    <mergeCell ref="H601:H606"/>
    <mergeCell ref="H607:H613"/>
    <mergeCell ref="H614:H622"/>
    <mergeCell ref="H623:H631"/>
    <mergeCell ref="H632:H639"/>
    <mergeCell ref="H640:H651"/>
    <mergeCell ref="H652:H659"/>
    <mergeCell ref="H660:H667"/>
    <mergeCell ref="H668:H681"/>
    <mergeCell ref="H682:H689"/>
    <mergeCell ref="H690:H696"/>
    <mergeCell ref="H697:H702"/>
    <mergeCell ref="H703:H709"/>
    <mergeCell ref="H710:H715"/>
    <mergeCell ref="H716:H721"/>
    <mergeCell ref="H722:H732"/>
    <mergeCell ref="H733:H740"/>
    <mergeCell ref="H741:H748"/>
    <mergeCell ref="H749:H756"/>
    <mergeCell ref="H757:H765"/>
    <mergeCell ref="H766:H774"/>
    <mergeCell ref="H775:H785"/>
    <mergeCell ref="H786:H793"/>
    <mergeCell ref="H794:H800"/>
    <mergeCell ref="H801:H807"/>
    <mergeCell ref="H808:H818"/>
    <mergeCell ref="H819:H825"/>
    <mergeCell ref="H826:H831"/>
    <mergeCell ref="H832:H840"/>
    <mergeCell ref="H841:H847"/>
    <mergeCell ref="H848:H856"/>
    <mergeCell ref="H857:H866"/>
    <mergeCell ref="H867:H872"/>
    <mergeCell ref="H873:H882"/>
    <mergeCell ref="H883:H890"/>
    <mergeCell ref="H891:H898"/>
    <mergeCell ref="H899:H904"/>
    <mergeCell ref="H905:H911"/>
    <mergeCell ref="H912:H917"/>
    <mergeCell ref="H918:H925"/>
    <mergeCell ref="H926:H932"/>
    <mergeCell ref="H933:H941"/>
    <mergeCell ref="H942:H948"/>
    <mergeCell ref="H949:H958"/>
    <mergeCell ref="H959:H964"/>
    <mergeCell ref="H965:H971"/>
    <mergeCell ref="H972:H977"/>
    <mergeCell ref="H978:H983"/>
    <mergeCell ref="H984:H991"/>
    <mergeCell ref="H992:H997"/>
    <mergeCell ref="H998:H1004"/>
    <mergeCell ref="H1005:H1010"/>
    <mergeCell ref="H1011:H1016"/>
    <mergeCell ref="H1017:H1022"/>
    <mergeCell ref="H1023:H1029"/>
    <mergeCell ref="H1030:H1036"/>
    <mergeCell ref="H1037:H1042"/>
    <mergeCell ref="H1043:H1051"/>
    <mergeCell ref="H1052:H1060"/>
    <mergeCell ref="H1061:H1069"/>
    <mergeCell ref="H1070:H1077"/>
    <mergeCell ref="H1078:H1084"/>
    <mergeCell ref="H1085:H1094"/>
    <mergeCell ref="H1095:H1100"/>
    <mergeCell ref="H1102:H1108"/>
    <mergeCell ref="H1109:H1115"/>
    <mergeCell ref="H1116:H1123"/>
    <mergeCell ref="H1124:H1133"/>
    <mergeCell ref="H1134:H1140"/>
    <mergeCell ref="H1141:H1147"/>
    <mergeCell ref="H1148:H1159"/>
    <mergeCell ref="H1160:H1166"/>
    <mergeCell ref="H1167:H1174"/>
    <mergeCell ref="H1175:H1185"/>
    <mergeCell ref="H1186:H1196"/>
    <mergeCell ref="H1197:H1204"/>
    <mergeCell ref="H1205:H1217"/>
    <mergeCell ref="H1218:H1230"/>
    <mergeCell ref="H1231:H1238"/>
    <mergeCell ref="H1239:H1245"/>
    <mergeCell ref="H1246:H1251"/>
    <mergeCell ref="H1252:H1259"/>
    <mergeCell ref="H1260:H1269"/>
    <mergeCell ref="H1270:H1280"/>
    <mergeCell ref="H1281:H1293"/>
    <mergeCell ref="H1294:H1302"/>
    <mergeCell ref="H1303:H1309"/>
    <mergeCell ref="H1310:H1317"/>
    <mergeCell ref="H1318:H1323"/>
    <mergeCell ref="H1324:H1330"/>
    <mergeCell ref="H1331:H1337"/>
    <mergeCell ref="H1338:H1346"/>
    <mergeCell ref="H1347:H1353"/>
    <mergeCell ref="H1354:H1359"/>
    <mergeCell ref="H1360:H1365"/>
    <mergeCell ref="H1366:H1373"/>
    <mergeCell ref="H1374:H1379"/>
    <mergeCell ref="H1380:H1385"/>
    <mergeCell ref="I5:I8"/>
    <mergeCell ref="I9:I14"/>
    <mergeCell ref="I15:I20"/>
    <mergeCell ref="I21:I35"/>
    <mergeCell ref="I36:I43"/>
    <mergeCell ref="I44:I52"/>
    <mergeCell ref="I53:I58"/>
    <mergeCell ref="I59:I64"/>
    <mergeCell ref="I65:I70"/>
    <mergeCell ref="I71:I76"/>
    <mergeCell ref="I77:I82"/>
    <mergeCell ref="I83:I89"/>
    <mergeCell ref="I90:I97"/>
    <mergeCell ref="I98:I105"/>
    <mergeCell ref="I106:I111"/>
    <mergeCell ref="I112:I117"/>
    <mergeCell ref="I118:I126"/>
    <mergeCell ref="I127:I139"/>
    <mergeCell ref="I140:I146"/>
    <mergeCell ref="I147:I153"/>
    <mergeCell ref="I154:I163"/>
    <mergeCell ref="I164:I169"/>
    <mergeCell ref="I170:I179"/>
    <mergeCell ref="I180:I185"/>
    <mergeCell ref="I186:I192"/>
    <mergeCell ref="I193:I203"/>
    <mergeCell ref="I204:I211"/>
    <mergeCell ref="I212:I218"/>
    <mergeCell ref="I219:I228"/>
    <mergeCell ref="I229:I239"/>
    <mergeCell ref="I240:I246"/>
    <mergeCell ref="I247:I255"/>
    <mergeCell ref="I256:I267"/>
    <mergeCell ref="I268:I273"/>
    <mergeCell ref="I274:I280"/>
    <mergeCell ref="I281:I290"/>
    <mergeCell ref="I291:I296"/>
    <mergeCell ref="I297:I304"/>
    <mergeCell ref="I305:I316"/>
    <mergeCell ref="I317:I324"/>
    <mergeCell ref="I325:I330"/>
    <mergeCell ref="I331:I339"/>
    <mergeCell ref="I340:I346"/>
    <mergeCell ref="I347:I353"/>
    <mergeCell ref="I354:I363"/>
    <mergeCell ref="I364:I370"/>
    <mergeCell ref="I371:I376"/>
    <mergeCell ref="I377:I384"/>
    <mergeCell ref="I385:I393"/>
    <mergeCell ref="I394:I399"/>
    <mergeCell ref="I400:I406"/>
    <mergeCell ref="I407:I413"/>
    <mergeCell ref="I414:I420"/>
    <mergeCell ref="I421:I427"/>
    <mergeCell ref="I428:I435"/>
    <mergeCell ref="I436:I444"/>
    <mergeCell ref="I445:I450"/>
    <mergeCell ref="I451:I456"/>
    <mergeCell ref="I457:I462"/>
    <mergeCell ref="I463:I468"/>
    <mergeCell ref="I469:I474"/>
    <mergeCell ref="I475:I480"/>
    <mergeCell ref="I481:I490"/>
    <mergeCell ref="I491:I499"/>
    <mergeCell ref="I500:I506"/>
    <mergeCell ref="I507:I515"/>
    <mergeCell ref="I516:I523"/>
    <mergeCell ref="I524:I532"/>
    <mergeCell ref="I533:I539"/>
    <mergeCell ref="I540:I545"/>
    <mergeCell ref="I546:I554"/>
    <mergeCell ref="I555:I560"/>
    <mergeCell ref="I561:I568"/>
    <mergeCell ref="I569:I575"/>
    <mergeCell ref="I576:I585"/>
    <mergeCell ref="I586:I593"/>
    <mergeCell ref="I594:I600"/>
    <mergeCell ref="I601:I606"/>
    <mergeCell ref="I607:I613"/>
    <mergeCell ref="I614:I622"/>
    <mergeCell ref="I623:I631"/>
    <mergeCell ref="I632:I639"/>
    <mergeCell ref="I640:I651"/>
    <mergeCell ref="I652:I659"/>
    <mergeCell ref="I660:I667"/>
    <mergeCell ref="I668:I681"/>
    <mergeCell ref="I682:I689"/>
    <mergeCell ref="I690:I696"/>
    <mergeCell ref="I697:I702"/>
    <mergeCell ref="I703:I709"/>
    <mergeCell ref="I710:I715"/>
    <mergeCell ref="I716:I721"/>
    <mergeCell ref="I722:I732"/>
    <mergeCell ref="I733:I740"/>
    <mergeCell ref="I741:I748"/>
    <mergeCell ref="I749:I756"/>
    <mergeCell ref="I757:I765"/>
    <mergeCell ref="I766:I774"/>
    <mergeCell ref="I775:I785"/>
    <mergeCell ref="I786:I793"/>
    <mergeCell ref="I794:I800"/>
    <mergeCell ref="I801:I807"/>
    <mergeCell ref="I808:I818"/>
    <mergeCell ref="I819:I825"/>
    <mergeCell ref="I826:I831"/>
    <mergeCell ref="I832:I840"/>
    <mergeCell ref="I841:I847"/>
    <mergeCell ref="I848:I856"/>
    <mergeCell ref="I857:I866"/>
    <mergeCell ref="I867:I872"/>
    <mergeCell ref="I873:I882"/>
    <mergeCell ref="I883:I890"/>
    <mergeCell ref="I891:I898"/>
    <mergeCell ref="I899:I904"/>
    <mergeCell ref="I905:I911"/>
    <mergeCell ref="I912:I917"/>
    <mergeCell ref="I918:I925"/>
    <mergeCell ref="I926:I932"/>
    <mergeCell ref="I933:I941"/>
    <mergeCell ref="I942:I948"/>
    <mergeCell ref="I949:I958"/>
    <mergeCell ref="I959:I964"/>
    <mergeCell ref="I965:I971"/>
    <mergeCell ref="I972:I977"/>
    <mergeCell ref="I978:I983"/>
    <mergeCell ref="I984:I991"/>
    <mergeCell ref="I992:I997"/>
    <mergeCell ref="I998:I1004"/>
    <mergeCell ref="I1005:I1010"/>
    <mergeCell ref="I1011:I1016"/>
    <mergeCell ref="I1017:I1022"/>
    <mergeCell ref="I1023:I1029"/>
    <mergeCell ref="I1030:I1036"/>
    <mergeCell ref="I1037:I1042"/>
    <mergeCell ref="I1043:I1051"/>
    <mergeCell ref="I1052:I1060"/>
    <mergeCell ref="I1061:I1069"/>
    <mergeCell ref="I1070:I1077"/>
    <mergeCell ref="I1078:I1084"/>
    <mergeCell ref="I1085:I1094"/>
    <mergeCell ref="J3:J4"/>
    <mergeCell ref="J5:J8"/>
    <mergeCell ref="J9:J14"/>
    <mergeCell ref="J15:J20"/>
    <mergeCell ref="J21:J35"/>
    <mergeCell ref="J36:J43"/>
    <mergeCell ref="J44:J52"/>
    <mergeCell ref="J53:J58"/>
    <mergeCell ref="J59:J64"/>
    <mergeCell ref="J65:J70"/>
    <mergeCell ref="J71:J76"/>
    <mergeCell ref="J77:J82"/>
    <mergeCell ref="J83:J89"/>
    <mergeCell ref="J90:J97"/>
    <mergeCell ref="J98:J105"/>
    <mergeCell ref="J106:J111"/>
    <mergeCell ref="J112:J117"/>
    <mergeCell ref="J118:J126"/>
    <mergeCell ref="J127:J139"/>
    <mergeCell ref="J140:J146"/>
    <mergeCell ref="J147:J153"/>
    <mergeCell ref="J154:J163"/>
    <mergeCell ref="J164:J169"/>
    <mergeCell ref="J170:J179"/>
    <mergeCell ref="J180:J185"/>
    <mergeCell ref="J186:J192"/>
    <mergeCell ref="J193:J203"/>
    <mergeCell ref="J204:J211"/>
    <mergeCell ref="J212:J218"/>
    <mergeCell ref="J219:J228"/>
    <mergeCell ref="J229:J239"/>
    <mergeCell ref="J240:J246"/>
    <mergeCell ref="J247:J255"/>
    <mergeCell ref="J256:J267"/>
    <mergeCell ref="J268:J273"/>
    <mergeCell ref="J274:J280"/>
    <mergeCell ref="J281:J290"/>
    <mergeCell ref="J291:J296"/>
    <mergeCell ref="J297:J304"/>
    <mergeCell ref="J305:J316"/>
    <mergeCell ref="J317:J324"/>
    <mergeCell ref="J325:J330"/>
    <mergeCell ref="J331:J339"/>
    <mergeCell ref="J340:J346"/>
    <mergeCell ref="J347:J353"/>
    <mergeCell ref="J354:J363"/>
    <mergeCell ref="J364:J370"/>
    <mergeCell ref="J371:J376"/>
    <mergeCell ref="J377:J384"/>
    <mergeCell ref="J385:J393"/>
    <mergeCell ref="J394:J399"/>
    <mergeCell ref="J400:J406"/>
    <mergeCell ref="J407:J413"/>
    <mergeCell ref="J414:J420"/>
    <mergeCell ref="J421:J427"/>
    <mergeCell ref="J428:J435"/>
    <mergeCell ref="J436:J444"/>
    <mergeCell ref="J445:J450"/>
    <mergeCell ref="J451:J456"/>
    <mergeCell ref="J457:J462"/>
    <mergeCell ref="J463:J468"/>
    <mergeCell ref="J469:J474"/>
    <mergeCell ref="J475:J480"/>
    <mergeCell ref="J481:J490"/>
    <mergeCell ref="J491:J499"/>
    <mergeCell ref="J500:J506"/>
    <mergeCell ref="J507:J515"/>
    <mergeCell ref="J516:J523"/>
    <mergeCell ref="J524:J532"/>
    <mergeCell ref="J533:J539"/>
    <mergeCell ref="J540:J545"/>
    <mergeCell ref="J546:J554"/>
    <mergeCell ref="J555:J560"/>
    <mergeCell ref="J561:J568"/>
    <mergeCell ref="J569:J575"/>
    <mergeCell ref="J576:J585"/>
    <mergeCell ref="J586:J593"/>
    <mergeCell ref="J594:J600"/>
    <mergeCell ref="J601:J606"/>
    <mergeCell ref="J607:J613"/>
    <mergeCell ref="J614:J622"/>
    <mergeCell ref="J623:J631"/>
    <mergeCell ref="J632:J639"/>
    <mergeCell ref="J640:J651"/>
    <mergeCell ref="J652:J659"/>
    <mergeCell ref="J660:J667"/>
    <mergeCell ref="J668:J681"/>
    <mergeCell ref="J682:J689"/>
    <mergeCell ref="J690:J696"/>
    <mergeCell ref="J697:J702"/>
    <mergeCell ref="J703:J709"/>
    <mergeCell ref="J710:J715"/>
    <mergeCell ref="J716:J721"/>
    <mergeCell ref="J722:J732"/>
    <mergeCell ref="J733:J740"/>
    <mergeCell ref="J741:J748"/>
    <mergeCell ref="J749:J756"/>
    <mergeCell ref="J757:J765"/>
    <mergeCell ref="J766:J774"/>
    <mergeCell ref="J775:J785"/>
    <mergeCell ref="J786:J793"/>
    <mergeCell ref="J794:J800"/>
    <mergeCell ref="J801:J807"/>
    <mergeCell ref="J808:J818"/>
    <mergeCell ref="J819:J825"/>
    <mergeCell ref="J826:J831"/>
    <mergeCell ref="J832:J840"/>
    <mergeCell ref="J841:J847"/>
    <mergeCell ref="J848:J856"/>
    <mergeCell ref="J857:J866"/>
    <mergeCell ref="J867:J872"/>
    <mergeCell ref="J873:J882"/>
    <mergeCell ref="J883:J890"/>
    <mergeCell ref="J891:J898"/>
    <mergeCell ref="J899:J904"/>
    <mergeCell ref="J905:J911"/>
    <mergeCell ref="J912:J917"/>
    <mergeCell ref="J918:J925"/>
    <mergeCell ref="J926:J932"/>
    <mergeCell ref="J933:J941"/>
    <mergeCell ref="J942:J948"/>
    <mergeCell ref="J949:J958"/>
    <mergeCell ref="J959:J964"/>
    <mergeCell ref="J965:J971"/>
    <mergeCell ref="J972:J977"/>
    <mergeCell ref="J978:J983"/>
    <mergeCell ref="J984:J991"/>
    <mergeCell ref="J992:J997"/>
    <mergeCell ref="J998:J1004"/>
    <mergeCell ref="J1005:J1010"/>
    <mergeCell ref="J1011:J1016"/>
    <mergeCell ref="J1017:J1022"/>
    <mergeCell ref="J1023:J1029"/>
    <mergeCell ref="J1030:J1036"/>
    <mergeCell ref="J1037:J1042"/>
    <mergeCell ref="J1043:J1051"/>
    <mergeCell ref="J1052:J1060"/>
    <mergeCell ref="J1061:J1069"/>
    <mergeCell ref="J1070:J1077"/>
    <mergeCell ref="J1078:J1084"/>
    <mergeCell ref="J1085:J1094"/>
    <mergeCell ref="J1095:J1100"/>
    <mergeCell ref="J1102:J1108"/>
    <mergeCell ref="J1109:J1115"/>
    <mergeCell ref="J1116:J1123"/>
    <mergeCell ref="J1124:J1133"/>
    <mergeCell ref="J1134:J1140"/>
    <mergeCell ref="J1141:J1147"/>
    <mergeCell ref="J1148:J1159"/>
    <mergeCell ref="J1160:J1166"/>
    <mergeCell ref="J1167:J1174"/>
    <mergeCell ref="J1175:J1185"/>
    <mergeCell ref="J1186:J1196"/>
    <mergeCell ref="J1197:J1204"/>
    <mergeCell ref="J1205:J1217"/>
    <mergeCell ref="J1218:J1230"/>
    <mergeCell ref="J1231:J1238"/>
    <mergeCell ref="J1239:J1245"/>
    <mergeCell ref="J1246:J1251"/>
    <mergeCell ref="J1252:J1259"/>
    <mergeCell ref="J1260:J1269"/>
    <mergeCell ref="J1270:J1280"/>
    <mergeCell ref="J1281:J1293"/>
    <mergeCell ref="J1294:J1302"/>
    <mergeCell ref="J1303:J1309"/>
    <mergeCell ref="J1310:J1317"/>
    <mergeCell ref="J1318:J1323"/>
    <mergeCell ref="J1324:J1330"/>
    <mergeCell ref="J1331:J1337"/>
    <mergeCell ref="J1338:J1346"/>
    <mergeCell ref="J1347:J1353"/>
    <mergeCell ref="J1354:J1359"/>
    <mergeCell ref="J1360:J1365"/>
    <mergeCell ref="J1366:J1373"/>
    <mergeCell ref="J1374:J1379"/>
    <mergeCell ref="J1380:J1385"/>
    <mergeCell ref="K3:K4"/>
    <mergeCell ref="K1095:K1097"/>
    <mergeCell ref="L3:L4"/>
    <mergeCell ref="L1239:L1240"/>
    <mergeCell ref="M3:M4"/>
    <mergeCell ref="N3:N4"/>
    <mergeCell ref="O3:O4"/>
    <mergeCell ref="P3:P4"/>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H48"/>
  <sheetViews>
    <sheetView topLeftCell="A10" workbookViewId="0">
      <selection activeCell="G46" sqref="G46:H46"/>
    </sheetView>
  </sheetViews>
  <sheetFormatPr defaultColWidth="9" defaultRowHeight="14.25" outlineLevelCol="7"/>
  <cols>
    <col min="1" max="1" width="5.5" customWidth="1"/>
    <col min="2" max="2" width="0.208333333333333" customWidth="1"/>
    <col min="3" max="3" width="9.14166666666667" hidden="1" customWidth="1"/>
    <col min="4" max="4" width="17.5" customWidth="1"/>
    <col min="7" max="7" width="16" customWidth="1"/>
    <col min="8" max="8" width="36.2083333333333" customWidth="1"/>
  </cols>
  <sheetData>
    <row r="1" ht="20.25" spans="4:8">
      <c r="D1" s="1" t="s">
        <v>2251</v>
      </c>
      <c r="E1" s="1"/>
      <c r="F1" s="1"/>
      <c r="G1" s="1"/>
      <c r="H1" s="1"/>
    </row>
    <row r="2" ht="18.75" spans="4:8">
      <c r="D2" s="2" t="s">
        <v>2252</v>
      </c>
      <c r="E2" s="2"/>
      <c r="F2" s="2"/>
      <c r="G2" s="2"/>
      <c r="H2" s="2"/>
    </row>
    <row r="3" ht="30.9" customHeight="1" spans="4:8">
      <c r="D3" s="3" t="s">
        <v>2253</v>
      </c>
      <c r="E3" s="3" t="s">
        <v>2254</v>
      </c>
      <c r="F3" s="3"/>
      <c r="G3" s="3"/>
      <c r="H3" s="3"/>
    </row>
    <row r="4" ht="21.9" customHeight="1" spans="4:8">
      <c r="D4" s="3" t="s">
        <v>2255</v>
      </c>
      <c r="E4" s="3" t="s">
        <v>2256</v>
      </c>
      <c r="F4" s="3"/>
      <c r="G4" s="3"/>
      <c r="H4" s="3">
        <v>17261.99395</v>
      </c>
    </row>
    <row r="5" ht="23.6" customHeight="1" spans="4:8">
      <c r="D5" s="3"/>
      <c r="E5" s="3" t="s">
        <v>2257</v>
      </c>
      <c r="F5" s="3"/>
      <c r="G5" s="3"/>
      <c r="H5" s="3">
        <v>3595.711202</v>
      </c>
    </row>
    <row r="6" ht="19.75" customHeight="1" spans="4:8">
      <c r="D6" s="3"/>
      <c r="E6" s="3" t="s">
        <v>2258</v>
      </c>
      <c r="F6" s="3"/>
      <c r="G6" s="3"/>
      <c r="H6" s="4">
        <v>13666.282748</v>
      </c>
    </row>
    <row r="7" ht="62" customHeight="1" spans="4:8">
      <c r="D7" s="5" t="s">
        <v>2259</v>
      </c>
      <c r="E7" s="6" t="s">
        <v>2260</v>
      </c>
      <c r="F7" s="6"/>
      <c r="G7" s="6"/>
      <c r="H7" s="6"/>
    </row>
    <row r="8" spans="4:8">
      <c r="D8" s="3" t="s">
        <v>2261</v>
      </c>
      <c r="E8" s="7" t="s">
        <v>2262</v>
      </c>
      <c r="F8" s="7"/>
      <c r="G8" s="7"/>
      <c r="H8" s="7"/>
    </row>
    <row r="9" spans="4:8">
      <c r="D9" s="3"/>
      <c r="E9" s="7"/>
      <c r="F9" s="7"/>
      <c r="G9" s="7"/>
      <c r="H9" s="7"/>
    </row>
    <row r="10" spans="4:8">
      <c r="D10" s="3"/>
      <c r="E10" s="7"/>
      <c r="F10" s="7"/>
      <c r="G10" s="7"/>
      <c r="H10" s="7"/>
    </row>
    <row r="11" spans="4:8">
      <c r="D11" s="3"/>
      <c r="E11" s="7"/>
      <c r="F11" s="7"/>
      <c r="G11" s="7"/>
      <c r="H11" s="7"/>
    </row>
    <row r="12" spans="4:8">
      <c r="D12" s="3"/>
      <c r="E12" s="7"/>
      <c r="F12" s="7"/>
      <c r="G12" s="7"/>
      <c r="H12" s="7"/>
    </row>
    <row r="13" spans="4:8">
      <c r="D13" s="3"/>
      <c r="E13" s="7"/>
      <c r="F13" s="7"/>
      <c r="G13" s="7"/>
      <c r="H13" s="7"/>
    </row>
    <row r="14" spans="4:8">
      <c r="D14" s="3"/>
      <c r="E14" s="7"/>
      <c r="F14" s="7"/>
      <c r="G14" s="7"/>
      <c r="H14" s="7"/>
    </row>
    <row r="15" spans="4:8">
      <c r="D15" s="3"/>
      <c r="E15" s="7"/>
      <c r="F15" s="7"/>
      <c r="G15" s="7"/>
      <c r="H15" s="7"/>
    </row>
    <row r="16" spans="4:8">
      <c r="D16" s="3"/>
      <c r="E16" s="7"/>
      <c r="F16" s="7"/>
      <c r="G16" s="7"/>
      <c r="H16" s="7"/>
    </row>
    <row r="17" ht="154" customHeight="1" spans="4:8">
      <c r="D17" s="3"/>
      <c r="E17" s="7"/>
      <c r="F17" s="7"/>
      <c r="G17" s="7"/>
      <c r="H17" s="7"/>
    </row>
    <row r="18" ht="30" customHeight="1" spans="4:8">
      <c r="D18" s="8" t="s">
        <v>2263</v>
      </c>
      <c r="E18" s="3" t="s">
        <v>2264</v>
      </c>
      <c r="F18" s="3" t="s">
        <v>440</v>
      </c>
      <c r="G18" s="3" t="s">
        <v>2265</v>
      </c>
      <c r="H18" s="3"/>
    </row>
    <row r="19" ht="142" customHeight="1" spans="4:8">
      <c r="D19" s="9"/>
      <c r="E19" s="3" t="s">
        <v>2266</v>
      </c>
      <c r="F19" s="3" t="s">
        <v>457</v>
      </c>
      <c r="G19" s="10" t="s">
        <v>2267</v>
      </c>
      <c r="H19" s="10"/>
    </row>
    <row r="20" ht="30" customHeight="1" spans="4:8">
      <c r="D20" s="9"/>
      <c r="E20" s="3"/>
      <c r="F20" s="11" t="s">
        <v>451</v>
      </c>
      <c r="G20" s="6" t="s">
        <v>2268</v>
      </c>
      <c r="H20" s="6"/>
    </row>
    <row r="21" ht="30" customHeight="1" spans="4:8">
      <c r="D21" s="9"/>
      <c r="E21" s="3"/>
      <c r="F21" s="11"/>
      <c r="G21" s="6"/>
      <c r="H21" s="6"/>
    </row>
    <row r="22" ht="12.9" customHeight="1" spans="4:8">
      <c r="D22" s="9"/>
      <c r="E22" s="3"/>
      <c r="F22" s="11"/>
      <c r="G22" s="6"/>
      <c r="H22" s="6"/>
    </row>
    <row r="23" ht="30" customHeight="1" spans="4:8">
      <c r="D23" s="9"/>
      <c r="E23" s="3"/>
      <c r="F23" s="11" t="s">
        <v>484</v>
      </c>
      <c r="G23" s="12" t="s">
        <v>2269</v>
      </c>
      <c r="H23" s="12"/>
    </row>
    <row r="24" ht="85" customHeight="1" spans="4:8">
      <c r="D24" s="9"/>
      <c r="E24" s="3" t="s">
        <v>2270</v>
      </c>
      <c r="F24" s="3" t="s">
        <v>457</v>
      </c>
      <c r="G24" s="10" t="s">
        <v>2271</v>
      </c>
      <c r="H24" s="10"/>
    </row>
    <row r="25" ht="30" customHeight="1" spans="4:8">
      <c r="D25" s="9"/>
      <c r="E25" s="3"/>
      <c r="F25" s="11" t="s">
        <v>451</v>
      </c>
      <c r="G25" s="6" t="s">
        <v>2272</v>
      </c>
      <c r="H25" s="6"/>
    </row>
    <row r="26" ht="30" customHeight="1" spans="4:8">
      <c r="D26" s="9"/>
      <c r="E26" s="3"/>
      <c r="F26" s="11"/>
      <c r="G26" s="6"/>
      <c r="H26" s="6"/>
    </row>
    <row r="27" ht="30" customHeight="1" spans="4:8">
      <c r="D27" s="9"/>
      <c r="E27" s="3"/>
      <c r="F27" s="11" t="s">
        <v>484</v>
      </c>
      <c r="G27" s="6" t="s">
        <v>2273</v>
      </c>
      <c r="H27" s="6"/>
    </row>
    <row r="28" ht="30" customHeight="1" spans="4:8">
      <c r="D28" s="9"/>
      <c r="E28" s="3" t="s">
        <v>2274</v>
      </c>
      <c r="F28" s="3" t="s">
        <v>457</v>
      </c>
      <c r="G28" s="13" t="s">
        <v>2275</v>
      </c>
      <c r="H28" s="14"/>
    </row>
    <row r="29" ht="73" customHeight="1" spans="4:8">
      <c r="D29" s="9"/>
      <c r="E29" s="3"/>
      <c r="F29" s="8"/>
      <c r="G29" s="15" t="s">
        <v>2276</v>
      </c>
      <c r="H29" s="16"/>
    </row>
    <row r="30" ht="85" customHeight="1" spans="4:8">
      <c r="D30" s="9"/>
      <c r="E30" s="3"/>
      <c r="F30" s="11" t="s">
        <v>451</v>
      </c>
      <c r="G30" s="6" t="s">
        <v>2277</v>
      </c>
      <c r="H30" s="6"/>
    </row>
    <row r="31" ht="30" customHeight="1" spans="4:8">
      <c r="D31" s="9"/>
      <c r="E31" s="3"/>
      <c r="F31" s="11" t="s">
        <v>484</v>
      </c>
      <c r="G31" s="12" t="s">
        <v>2278</v>
      </c>
      <c r="H31" s="12"/>
    </row>
    <row r="32" ht="99.9" customHeight="1" spans="4:8">
      <c r="D32" s="9"/>
      <c r="E32" s="8" t="s">
        <v>2279</v>
      </c>
      <c r="F32" s="5" t="s">
        <v>457</v>
      </c>
      <c r="G32" s="17" t="s">
        <v>2280</v>
      </c>
      <c r="H32" s="18"/>
    </row>
    <row r="33" ht="57.45" customHeight="1" spans="4:8">
      <c r="D33" s="9"/>
      <c r="E33" s="9"/>
      <c r="F33" s="11" t="s">
        <v>451</v>
      </c>
      <c r="G33" s="17" t="s">
        <v>2281</v>
      </c>
      <c r="H33" s="18"/>
    </row>
    <row r="34" ht="30" customHeight="1" spans="4:8">
      <c r="D34" s="9"/>
      <c r="E34" s="5"/>
      <c r="F34" s="11" t="s">
        <v>484</v>
      </c>
      <c r="G34" s="19" t="s">
        <v>2282</v>
      </c>
      <c r="H34" s="20"/>
    </row>
    <row r="35" ht="30" customHeight="1" spans="4:8">
      <c r="D35" s="9"/>
      <c r="E35" s="21" t="s">
        <v>2283</v>
      </c>
      <c r="F35" s="3" t="s">
        <v>457</v>
      </c>
      <c r="G35" s="22" t="s">
        <v>2284</v>
      </c>
      <c r="H35" s="23"/>
    </row>
    <row r="36" ht="30" customHeight="1" spans="4:8">
      <c r="D36" s="9"/>
      <c r="E36" s="21"/>
      <c r="F36" s="3"/>
      <c r="G36" s="22"/>
      <c r="H36" s="23"/>
    </row>
    <row r="37" ht="30" customHeight="1" spans="4:8">
      <c r="D37" s="9"/>
      <c r="E37" s="21"/>
      <c r="F37" s="3"/>
      <c r="G37" s="22"/>
      <c r="H37" s="23"/>
    </row>
    <row r="38" ht="16.3" customHeight="1" spans="4:8">
      <c r="D38" s="9"/>
      <c r="E38" s="21"/>
      <c r="F38" s="8"/>
      <c r="G38" s="22"/>
      <c r="H38" s="23"/>
    </row>
    <row r="39" ht="81" customHeight="1" spans="4:8">
      <c r="D39" s="9"/>
      <c r="E39" s="21"/>
      <c r="F39" s="11" t="s">
        <v>451</v>
      </c>
      <c r="G39" s="24" t="s">
        <v>2285</v>
      </c>
      <c r="H39" s="24"/>
    </row>
    <row r="40" ht="30" customHeight="1" spans="4:8">
      <c r="D40" s="9"/>
      <c r="E40" s="21"/>
      <c r="F40" s="3" t="s">
        <v>484</v>
      </c>
      <c r="G40" s="6" t="s">
        <v>2286</v>
      </c>
      <c r="H40" s="6"/>
    </row>
    <row r="41" ht="30" customHeight="1" spans="4:8">
      <c r="D41" s="9"/>
      <c r="E41" s="3" t="s">
        <v>2287</v>
      </c>
      <c r="F41" s="3" t="s">
        <v>457</v>
      </c>
      <c r="G41" s="25" t="s">
        <v>2288</v>
      </c>
      <c r="H41" s="25"/>
    </row>
    <row r="42" ht="30" customHeight="1" spans="4:8">
      <c r="D42" s="9"/>
      <c r="E42" s="3"/>
      <c r="F42" s="3"/>
      <c r="G42" s="25"/>
      <c r="H42" s="25"/>
    </row>
    <row r="43" ht="37" customHeight="1" spans="4:8">
      <c r="D43" s="9"/>
      <c r="E43" s="3"/>
      <c r="F43" s="3"/>
      <c r="G43" s="25"/>
      <c r="H43" s="25"/>
    </row>
    <row r="44" ht="3.9" customHeight="1" spans="4:8">
      <c r="D44" s="9"/>
      <c r="E44" s="3"/>
      <c r="F44" s="3"/>
      <c r="G44" s="25"/>
      <c r="H44" s="25"/>
    </row>
    <row r="45" ht="30" hidden="1" customHeight="1" spans="4:8">
      <c r="D45" s="9"/>
      <c r="E45" s="3"/>
      <c r="F45" s="3"/>
      <c r="G45" s="25"/>
      <c r="H45" s="25"/>
    </row>
    <row r="46" ht="97" customHeight="1" spans="4:8">
      <c r="D46" s="9"/>
      <c r="E46" s="3" t="s">
        <v>2287</v>
      </c>
      <c r="F46" s="11" t="s">
        <v>451</v>
      </c>
      <c r="G46" s="6" t="s">
        <v>2289</v>
      </c>
      <c r="H46" s="6"/>
    </row>
    <row r="47" ht="30" customHeight="1" spans="4:8">
      <c r="D47" s="5"/>
      <c r="E47" s="3"/>
      <c r="F47" s="3" t="s">
        <v>484</v>
      </c>
      <c r="G47" s="3" t="s">
        <v>2290</v>
      </c>
      <c r="H47" s="3"/>
    </row>
    <row r="48" ht="30" customHeight="1" spans="4:8">
      <c r="D48" s="25" t="s">
        <v>2291</v>
      </c>
      <c r="E48" s="26"/>
      <c r="F48" s="26"/>
      <c r="G48" s="26"/>
      <c r="H48" s="26"/>
    </row>
  </sheetData>
  <mergeCells count="44">
    <mergeCell ref="D1:H1"/>
    <mergeCell ref="D2:H2"/>
    <mergeCell ref="E3:H3"/>
    <mergeCell ref="E4:G4"/>
    <mergeCell ref="E5:G5"/>
    <mergeCell ref="E6:G6"/>
    <mergeCell ref="E7:H7"/>
    <mergeCell ref="G18:H18"/>
    <mergeCell ref="G19:H19"/>
    <mergeCell ref="G23:H23"/>
    <mergeCell ref="G24:H24"/>
    <mergeCell ref="G27:H27"/>
    <mergeCell ref="G28:H28"/>
    <mergeCell ref="G29:H29"/>
    <mergeCell ref="G30:H30"/>
    <mergeCell ref="G31:H31"/>
    <mergeCell ref="G32:H32"/>
    <mergeCell ref="G33:H33"/>
    <mergeCell ref="G34:H34"/>
    <mergeCell ref="G39:H39"/>
    <mergeCell ref="G40:H40"/>
    <mergeCell ref="G46:H46"/>
    <mergeCell ref="G47:H47"/>
    <mergeCell ref="E48:H48"/>
    <mergeCell ref="D4:D6"/>
    <mergeCell ref="D8:D17"/>
    <mergeCell ref="D18:D47"/>
    <mergeCell ref="E19:E23"/>
    <mergeCell ref="E24:E27"/>
    <mergeCell ref="E28:E31"/>
    <mergeCell ref="E32:E34"/>
    <mergeCell ref="E35:E40"/>
    <mergeCell ref="E41:E45"/>
    <mergeCell ref="E46:E47"/>
    <mergeCell ref="F20:F22"/>
    <mergeCell ref="F25:F26"/>
    <mergeCell ref="F28:F29"/>
    <mergeCell ref="F35:F38"/>
    <mergeCell ref="F41:F45"/>
    <mergeCell ref="E8:H17"/>
    <mergeCell ref="G20:H22"/>
    <mergeCell ref="G25:H26"/>
    <mergeCell ref="G41:H45"/>
    <mergeCell ref="G35:H3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12</vt:i4>
      </vt:variant>
    </vt:vector>
  </HeadingPairs>
  <TitlesOfParts>
    <vt:vector size="12" baseType="lpstr">
      <vt:lpstr>收支预算总表</vt:lpstr>
      <vt:lpstr>收入预算表</vt:lpstr>
      <vt:lpstr>支出预算表</vt:lpstr>
      <vt:lpstr>财政拨款收支预算表</vt:lpstr>
      <vt:lpstr>基本支出预算表</vt:lpstr>
      <vt:lpstr>财政拨款支出预算表</vt:lpstr>
      <vt:lpstr>基金预算表</vt:lpstr>
      <vt:lpstr>三公经费预算表</vt:lpstr>
      <vt:lpstr>政府采购支出预算表</vt:lpstr>
      <vt:lpstr>政府购买服务预算财政拨款明细表</vt:lpstr>
      <vt:lpstr>项目支出绩效表</vt:lpstr>
      <vt:lpstr>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吴培培</dc:creator>
  <cp:lastModifiedBy>晨曦</cp:lastModifiedBy>
  <cp:revision>1</cp:revision>
  <dcterms:created xsi:type="dcterms:W3CDTF">2016-01-28T01:12:00Z</dcterms:created>
  <cp:lastPrinted>2017-01-22T01:55:00Z</cp:lastPrinted>
  <dcterms:modified xsi:type="dcterms:W3CDTF">2025-03-19T03:17:42Z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76C9C491022546148B49ECE68F333EE4</vt:lpwstr>
  </property>
</Properties>
</file>