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 tabRatio="893" activeTab="1"/>
  </bookViews>
  <sheets>
    <sheet name="目录" sheetId="1" r:id="rId1"/>
    <sheet name="一般公共预算收入决算表" sheetId="2" r:id="rId2"/>
    <sheet name="一般公共预算支出决算表" sheetId="3" r:id="rId3"/>
    <sheet name="本级一般公共预算支出决算表" sheetId="4" r:id="rId4"/>
    <sheet name="一般公共预算基本支出决算表" sheetId="5" r:id="rId5"/>
    <sheet name="一般公共预算“三公经费”财政拨款支出决算表" sheetId="6" r:id="rId6"/>
    <sheet name="政府性基金预算收入决算表" sheetId="7" r:id="rId7"/>
    <sheet name="政府性基金预算支出决算表" sheetId="8" r:id="rId8"/>
    <sheet name="本级政府性基金预算支出决算表" sheetId="9" r:id="rId9"/>
    <sheet name="国有资本经营预算收入决算表" sheetId="10" r:id="rId10"/>
    <sheet name="国有资本经营预算支出决算表" sheetId="11" r:id="rId11"/>
    <sheet name="本级国有资本经营支出决算表" sheetId="12" r:id="rId12"/>
    <sheet name="社会保险基金预算收入决算表" sheetId="13" r:id="rId13"/>
    <sheet name="社会保险基金预算支出决算表" sheetId="14" r:id="rId14"/>
    <sheet name="一般公共预算税收返还和转移支付表" sheetId="15" r:id="rId15"/>
    <sheet name="政府性基金转移支付表" sheetId="16" r:id="rId16"/>
    <sheet name="专项转移支付执行情况表" sheetId="17" r:id="rId17"/>
    <sheet name="地方政府债务限额及余额决算情况表" sheetId="18" r:id="rId18"/>
    <sheet name="地方政府一般债务余额情况表" sheetId="19" r:id="rId19"/>
    <sheet name="地方政府专项债务余额情况表" sheetId="20" r:id="rId20"/>
    <sheet name="新增地方政府债券使用情况表" sheetId="21" r:id="rId21"/>
    <sheet name="地方政府债务发行及还本付息情况表" sheetId="22" r:id="rId22"/>
    <sheet name="政府采购情况表" sheetId="23" r:id="rId23"/>
    <sheet name="政府购买服务情况表" sheetId="24" r:id="rId24"/>
  </sheets>
  <definedNames>
    <definedName name="_xlnm._FilterDatabase" localSheetId="3" hidden="1">本级一般公共预算支出决算表!$A$5:$G$1401</definedName>
    <definedName name="_xlnm._FilterDatabase" localSheetId="16" hidden="1">专项转移支付执行情况表!$A$1:$C$132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<sst xmlns="http://schemas.openxmlformats.org/spreadsheetml/2006/main" count="2307" uniqueCount="1616">
  <si>
    <t>目 录</t>
  </si>
  <si>
    <t>一 大兴区西红门镇2022年一般公共预算收入决算表</t>
  </si>
  <si>
    <t>二 大兴区西红门镇2022年一般公共预算支出决算表</t>
  </si>
  <si>
    <t>三 大兴区西红门镇2022年本级一般公共预算支出决算表</t>
  </si>
  <si>
    <t>四 大兴区西红门镇2022年一般公共预算基本支出决算表</t>
  </si>
  <si>
    <t>五 大兴区西红门镇2022年一般公共预算“三公经费”财政拨款支出决算表</t>
  </si>
  <si>
    <t>六 大兴区西红门镇2022年政府性基金预算收入决算表</t>
  </si>
  <si>
    <t>七 大兴区西红门镇2022年政府性基金预算支出决算表</t>
  </si>
  <si>
    <t>八 大兴区西红门镇2022年本级政府性基金支出决算表</t>
  </si>
  <si>
    <t>九 大兴区西红门镇2022年国有资本经营预算收入决算表</t>
  </si>
  <si>
    <t>十 大兴区西红门镇2022年国有资本经营支出决算表</t>
  </si>
  <si>
    <t>十一 大兴区西红门镇2022年本级国有资本经营支出决算表</t>
  </si>
  <si>
    <t>十二 大兴区西红门镇2022年社会保险基金预算收入决算表</t>
  </si>
  <si>
    <t>十三 大兴区西红门镇2022年社会保险基金预算支出决算表</t>
  </si>
  <si>
    <t>十四 大兴区西红门镇2022年一般公共预算税收返还和转移支付明细表</t>
  </si>
  <si>
    <t>十五 大兴区西红门镇2022年政府性基金预算转移支付明细表</t>
  </si>
  <si>
    <t>十六 大兴区西红门镇2022年专项转移支付执行情况表</t>
  </si>
  <si>
    <t>十七 大兴区西红门镇2022年地方政府债务限额及余额预算情况表</t>
  </si>
  <si>
    <t>十八 大兴区西红门镇2022年地方政府一般债务余额情况表</t>
  </si>
  <si>
    <t>十九 大兴区西红门镇2022年地方政府专项债务余额情况表</t>
  </si>
  <si>
    <t>二十 大兴区西红门镇2022年新增地方政府债券使用情况表</t>
  </si>
  <si>
    <t>二十一 大兴区西红门镇2022年地方政府债券发行及还本付息情况表</t>
  </si>
  <si>
    <t>二十二 大兴区西红门镇2022年政府采购情况表</t>
  </si>
  <si>
    <t>二十三 大兴区西红门镇2022年政府购买服务支出情况表</t>
  </si>
  <si>
    <t>大兴区西红门镇2024年一般公共预算收入决算表</t>
  </si>
  <si>
    <t>单位：万元</t>
  </si>
  <si>
    <t>科目名称</t>
  </si>
  <si>
    <t>预算数</t>
  </si>
  <si>
    <t>调整预算数</t>
  </si>
  <si>
    <t>决算数</t>
  </si>
  <si>
    <t>决算数为调整预算数的%</t>
  </si>
  <si>
    <t>决算为上年决算数的%</t>
  </si>
  <si>
    <t xml:space="preserve">    收入合计</t>
  </si>
  <si>
    <t xml:space="preserve">    增值税</t>
  </si>
  <si>
    <t xml:space="preserve">    企业所得税</t>
  </si>
  <si>
    <t xml:space="preserve">    城市维护建设税</t>
  </si>
  <si>
    <t xml:space="preserve">    房产税</t>
  </si>
  <si>
    <t xml:space="preserve">    印花税</t>
  </si>
  <si>
    <t xml:space="preserve">    城镇土地使用税</t>
  </si>
  <si>
    <t xml:space="preserve">    土地增值税</t>
  </si>
  <si>
    <t>大兴区西红门镇2024年一般公共预算支出决算表</t>
  </si>
  <si>
    <t>功能分类科目</t>
  </si>
  <si>
    <t>决算数为上年决算数的%</t>
  </si>
  <si>
    <t>科目编码</t>
  </si>
  <si>
    <t>一、一般公共预算支出</t>
  </si>
  <si>
    <t>一般公共服务支出</t>
  </si>
  <si>
    <t>国防支出</t>
  </si>
  <si>
    <t>公共安全支出</t>
  </si>
  <si>
    <t>教育支出</t>
  </si>
  <si>
    <t>科学技术支出</t>
  </si>
  <si>
    <t>文化旅游体育与传媒支出</t>
  </si>
  <si>
    <t>社会保障和就业支出</t>
  </si>
  <si>
    <t>卫生健康支出</t>
  </si>
  <si>
    <t>节能环保支出</t>
  </si>
  <si>
    <t>城乡社区支出</t>
  </si>
  <si>
    <t>农林水支出</t>
  </si>
  <si>
    <t>交通运输支出</t>
  </si>
  <si>
    <t>自然资源海洋气象等支出</t>
  </si>
  <si>
    <t>住房保障支出</t>
  </si>
  <si>
    <t>灾害防治及应急管理支出</t>
  </si>
  <si>
    <t>预备费</t>
  </si>
  <si>
    <t>二、上解支出</t>
  </si>
  <si>
    <t>支出总计</t>
  </si>
  <si>
    <r>
      <t>决算数为预算数的</t>
    </r>
    <r>
      <rPr>
        <sz val="11"/>
        <rFont val="Arial"/>
        <family val="2"/>
        <charset val="0"/>
      </rPr>
      <t>%</t>
    </r>
  </si>
  <si>
    <t>一、一般公共服务</t>
  </si>
  <si>
    <t xml:space="preserve">   人大事务</t>
  </si>
  <si>
    <t xml:space="preserve">      行政运行</t>
  </si>
  <si>
    <t xml:space="preserve">      一般行政管理事务</t>
  </si>
  <si>
    <t xml:space="preserve">      机关服务</t>
  </si>
  <si>
    <t xml:space="preserve">      人大会议</t>
  </si>
  <si>
    <t xml:space="preserve">      人大立法</t>
  </si>
  <si>
    <t xml:space="preserve">      人大监督</t>
  </si>
  <si>
    <t xml:space="preserve">      人大代表履职能力提升</t>
  </si>
  <si>
    <t xml:space="preserve">      代表工作</t>
  </si>
  <si>
    <t xml:space="preserve">      人大信访工作</t>
  </si>
  <si>
    <t xml:space="preserve">      事业运行</t>
  </si>
  <si>
    <t xml:space="preserve">      其他人大事务支出</t>
  </si>
  <si>
    <t xml:space="preserve">   政协事务</t>
  </si>
  <si>
    <t xml:space="preserve">      政协会议</t>
  </si>
  <si>
    <t xml:space="preserve">      委员视察</t>
  </si>
  <si>
    <t xml:space="preserve">      参政议政</t>
  </si>
  <si>
    <t xml:space="preserve">      其他政协事务支出</t>
  </si>
  <si>
    <t xml:space="preserve">   政府办公厅（室）及相关机构事务</t>
  </si>
  <si>
    <t xml:space="preserve">      专项服务</t>
  </si>
  <si>
    <t xml:space="preserve">      专项业务活动</t>
  </si>
  <si>
    <t xml:space="preserve">      政务公开审批</t>
  </si>
  <si>
    <t xml:space="preserve">      法制建设</t>
  </si>
  <si>
    <t xml:space="preserve">      信访事务</t>
  </si>
  <si>
    <t xml:space="preserve">      参事事务</t>
  </si>
  <si>
    <t xml:space="preserve">      其他政府办公厅（室）及相关机构事务支出</t>
  </si>
  <si>
    <t xml:space="preserve">   发展与改革事务</t>
  </si>
  <si>
    <t xml:space="preserve">      战略规划与实施</t>
  </si>
  <si>
    <t xml:space="preserve">      日常经济运行调节</t>
  </si>
  <si>
    <t xml:space="preserve">      社会事业发展规划</t>
  </si>
  <si>
    <t xml:space="preserve">      经济体制改革研究</t>
  </si>
  <si>
    <t xml:space="preserve">      物价管理</t>
  </si>
  <si>
    <t xml:space="preserve">      应对气候变化管理事务</t>
  </si>
  <si>
    <t xml:space="preserve">      其他发展与改革事务支出</t>
  </si>
  <si>
    <t xml:space="preserve">   统计信息事务</t>
  </si>
  <si>
    <t xml:space="preserve">      信息事务</t>
  </si>
  <si>
    <t xml:space="preserve">      专项统计业务</t>
  </si>
  <si>
    <t xml:space="preserve">      统计管理</t>
  </si>
  <si>
    <t xml:space="preserve">      专项普查活动</t>
  </si>
  <si>
    <t xml:space="preserve">      统计抽样调查</t>
  </si>
  <si>
    <t xml:space="preserve">      其他统计信息事务支出</t>
  </si>
  <si>
    <t xml:space="preserve">   财政事务</t>
  </si>
  <si>
    <t xml:space="preserve">      预算改革业务</t>
  </si>
  <si>
    <t xml:space="preserve">      财政国库业务</t>
  </si>
  <si>
    <t xml:space="preserve">      财政监察</t>
  </si>
  <si>
    <t xml:space="preserve">      信息化建设</t>
  </si>
  <si>
    <t xml:space="preserve">      财政委托业务支出</t>
  </si>
  <si>
    <t xml:space="preserve">      其他财政事务支出</t>
  </si>
  <si>
    <t xml:space="preserve">   税收事务</t>
  </si>
  <si>
    <t xml:space="preserve">      税务办案</t>
  </si>
  <si>
    <t xml:space="preserve">      税务登记证及发票管理</t>
  </si>
  <si>
    <t xml:space="preserve">      代扣代收代征税款手续费</t>
  </si>
  <si>
    <t xml:space="preserve">      税务宣传</t>
  </si>
  <si>
    <t xml:space="preserve">      协税护税</t>
  </si>
  <si>
    <t xml:space="preserve">      其他税收事务支出</t>
  </si>
  <si>
    <t xml:space="preserve">   审计事务</t>
  </si>
  <si>
    <t xml:space="preserve">      审计业务</t>
  </si>
  <si>
    <t xml:space="preserve">      审计管理</t>
  </si>
  <si>
    <t xml:space="preserve">      其他审计事务支出</t>
  </si>
  <si>
    <t xml:space="preserve">   海关事务</t>
  </si>
  <si>
    <t xml:space="preserve">      收费业务</t>
  </si>
  <si>
    <t xml:space="preserve">      缉私办案</t>
  </si>
  <si>
    <t xml:space="preserve">      口岸电子执法系统建设与维护</t>
  </si>
  <si>
    <t xml:space="preserve">      其他海关事务支出</t>
  </si>
  <si>
    <t xml:space="preserve">   人力资源事务</t>
  </si>
  <si>
    <t xml:space="preserve">      政府特殊津贴</t>
  </si>
  <si>
    <t xml:space="preserve">      资助留学回国人员</t>
  </si>
  <si>
    <t xml:space="preserve">      军队转业干部安置</t>
  </si>
  <si>
    <t xml:space="preserve">      博士后日常经费</t>
  </si>
  <si>
    <t xml:space="preserve">      引进人才费用</t>
  </si>
  <si>
    <t xml:space="preserve">      公务员考核</t>
  </si>
  <si>
    <t xml:space="preserve">      公务员履职能力提升</t>
  </si>
  <si>
    <t xml:space="preserve">      公务员招考</t>
  </si>
  <si>
    <t xml:space="preserve">      公务员综合管理</t>
  </si>
  <si>
    <t xml:space="preserve">      其他人力资源事务支出</t>
  </si>
  <si>
    <t xml:space="preserve">   纪检监察事务</t>
  </si>
  <si>
    <t xml:space="preserve">      大案要案查处</t>
  </si>
  <si>
    <t xml:space="preserve">      派驻派出机构</t>
  </si>
  <si>
    <t xml:space="preserve">      中央巡视</t>
  </si>
  <si>
    <t xml:space="preserve">      其他纪检监察事务支出</t>
  </si>
  <si>
    <t xml:space="preserve">   商贸事务</t>
  </si>
  <si>
    <t xml:space="preserve">      对外贸易管理</t>
  </si>
  <si>
    <t xml:space="preserve">      国际经济合作</t>
  </si>
  <si>
    <t xml:space="preserve">      外资管理</t>
  </si>
  <si>
    <t xml:space="preserve">      国内贸易管理</t>
  </si>
  <si>
    <t xml:space="preserve">      招商引资</t>
  </si>
  <si>
    <t xml:space="preserve">      其他商贸事务支出</t>
  </si>
  <si>
    <t xml:space="preserve">   知识产权事务</t>
  </si>
  <si>
    <t xml:space="preserve">      专利审批</t>
  </si>
  <si>
    <t xml:space="preserve">      国家知识产权战略</t>
  </si>
  <si>
    <t xml:space="preserve">      专利试点和产业化推进</t>
  </si>
  <si>
    <t xml:space="preserve">      专利执法</t>
  </si>
  <si>
    <t xml:space="preserve">      国际组织专项活动</t>
  </si>
  <si>
    <t xml:space="preserve">      知识产权宏观管理</t>
  </si>
  <si>
    <t xml:space="preserve">      其他知识产权事务支出</t>
  </si>
  <si>
    <t xml:space="preserve">   工商行政管理事务</t>
  </si>
  <si>
    <t xml:space="preserve">      工商行政管理专项</t>
  </si>
  <si>
    <t xml:space="preserve">      执法办案专项</t>
  </si>
  <si>
    <t xml:space="preserve">      消费者权益保护</t>
  </si>
  <si>
    <t xml:space="preserve">      其他工商行政管理事务支出</t>
  </si>
  <si>
    <t xml:space="preserve">   质量技术监督与检验检疫事务</t>
  </si>
  <si>
    <t xml:space="preserve">      出入境检验检疫行政执法和业务管理</t>
  </si>
  <si>
    <t xml:space="preserve">      出入境检验检疫技术支持</t>
  </si>
  <si>
    <t xml:space="preserve">      质量技术监督行政执法及业务管理</t>
  </si>
  <si>
    <t xml:space="preserve">      质量技术监督技术支持</t>
  </si>
  <si>
    <t xml:space="preserve">      认证认可监督管理</t>
  </si>
  <si>
    <t xml:space="preserve">      标准化管理</t>
  </si>
  <si>
    <t xml:space="preserve">      其他质量技术监督与检验检疫事务支出</t>
  </si>
  <si>
    <t xml:space="preserve">   民族事务</t>
  </si>
  <si>
    <t xml:space="preserve">      民族工作专项</t>
  </si>
  <si>
    <t xml:space="preserve">      其他民族事务支出</t>
  </si>
  <si>
    <t xml:space="preserve">   宗教事务</t>
  </si>
  <si>
    <t xml:space="preserve">      宗教工作专项</t>
  </si>
  <si>
    <t xml:space="preserve">      其他宗教事务支出</t>
  </si>
  <si>
    <t xml:space="preserve">   港澳台侨事务</t>
  </si>
  <si>
    <t xml:space="preserve">      港澳事务</t>
  </si>
  <si>
    <t xml:space="preserve">      台湾事务</t>
  </si>
  <si>
    <t xml:space="preserve">      华侨事务</t>
  </si>
  <si>
    <t xml:space="preserve">      其他港澳台侨事务支出</t>
  </si>
  <si>
    <t xml:space="preserve">   档案事务</t>
  </si>
  <si>
    <t xml:space="preserve">      档案馆</t>
  </si>
  <si>
    <t xml:space="preserve">      其他档案事务支出</t>
  </si>
  <si>
    <t xml:space="preserve">   民主党派及工商联事务</t>
  </si>
  <si>
    <t xml:space="preserve">      其他民主党派及工商联事务支出</t>
  </si>
  <si>
    <t xml:space="preserve">   群众团体事务</t>
  </si>
  <si>
    <t xml:space="preserve">      厂务公开</t>
  </si>
  <si>
    <t xml:space="preserve">      工会疗养休养</t>
  </si>
  <si>
    <t xml:space="preserve">      其他群众团体事务支出</t>
  </si>
  <si>
    <t xml:space="preserve">   党委办公厅（室）及相关机构事务</t>
  </si>
  <si>
    <t xml:space="preserve">      专项业务</t>
  </si>
  <si>
    <t xml:space="preserve">      其他党委办公厅（室）及相关机构事务支出</t>
  </si>
  <si>
    <t xml:space="preserve">   组织事务</t>
  </si>
  <si>
    <t xml:space="preserve">      其他组织事务支出</t>
  </si>
  <si>
    <t xml:space="preserve">   宣传事务</t>
  </si>
  <si>
    <t xml:space="preserve">      其他宣传事务支出</t>
  </si>
  <si>
    <t xml:space="preserve">   统战事务</t>
  </si>
  <si>
    <t xml:space="preserve">      其他统战事务支出</t>
  </si>
  <si>
    <t xml:space="preserve">   对外联络事务</t>
  </si>
  <si>
    <t xml:space="preserve">      其他对外联络事务支出</t>
  </si>
  <si>
    <t xml:space="preserve">   其他共产党事务支出</t>
  </si>
  <si>
    <t xml:space="preserve">      其他共产党事务支出</t>
  </si>
  <si>
    <t>社会工作事务</t>
  </si>
  <si>
    <t>一般行政管理事务</t>
  </si>
  <si>
    <t xml:space="preserve">   其他一般公共服务支出</t>
  </si>
  <si>
    <t xml:space="preserve">      国家赔偿费用支出</t>
  </si>
  <si>
    <t xml:space="preserve">      其他一般公共服务支出</t>
  </si>
  <si>
    <t>二、国防</t>
  </si>
  <si>
    <t xml:space="preserve">   现役部队</t>
  </si>
  <si>
    <t xml:space="preserve">      现役部队</t>
  </si>
  <si>
    <t xml:space="preserve">   国防科研事业</t>
  </si>
  <si>
    <t xml:space="preserve">      国防科研事业</t>
  </si>
  <si>
    <t xml:space="preserve">   专项工程</t>
  </si>
  <si>
    <t xml:space="preserve">      专项工程</t>
  </si>
  <si>
    <t xml:space="preserve">   国防动员</t>
  </si>
  <si>
    <t xml:space="preserve">      兵役征集</t>
  </si>
  <si>
    <t xml:space="preserve">      经济动员</t>
  </si>
  <si>
    <t xml:space="preserve">      人民防空</t>
  </si>
  <si>
    <t xml:space="preserve">      交通战备</t>
  </si>
  <si>
    <t xml:space="preserve">      国防教育</t>
  </si>
  <si>
    <t xml:space="preserve">      预备役部队</t>
  </si>
  <si>
    <t xml:space="preserve">      民兵</t>
  </si>
  <si>
    <t xml:space="preserve">      其他国防动员支出</t>
  </si>
  <si>
    <t xml:space="preserve">   其他国防支出</t>
  </si>
  <si>
    <t xml:space="preserve">      其他国防支出</t>
  </si>
  <si>
    <t>三、公共安全</t>
  </si>
  <si>
    <t xml:space="preserve">   武装警察</t>
  </si>
  <si>
    <t xml:space="preserve">      内卫</t>
  </si>
  <si>
    <t xml:space="preserve">      边防</t>
  </si>
  <si>
    <t xml:space="preserve">      消防</t>
  </si>
  <si>
    <t xml:space="preserve">      警卫</t>
  </si>
  <si>
    <t xml:space="preserve">      黄金</t>
  </si>
  <si>
    <t xml:space="preserve">      森林</t>
  </si>
  <si>
    <t xml:space="preserve">      水电</t>
  </si>
  <si>
    <t xml:space="preserve">      交通</t>
  </si>
  <si>
    <t xml:space="preserve">      其他武装警察支出</t>
  </si>
  <si>
    <t xml:space="preserve">   公安</t>
  </si>
  <si>
    <t xml:space="preserve">      治安管理</t>
  </si>
  <si>
    <t xml:space="preserve">      国内安全保卫</t>
  </si>
  <si>
    <t xml:space="preserve">      刑事侦查</t>
  </si>
  <si>
    <t xml:space="preserve">      经济犯罪侦查</t>
  </si>
  <si>
    <t xml:space="preserve">      出入境管理</t>
  </si>
  <si>
    <t xml:space="preserve">      行动技术管理</t>
  </si>
  <si>
    <t xml:space="preserve">      防范和处理邪教犯罪</t>
  </si>
  <si>
    <t xml:space="preserve">      禁毒管理</t>
  </si>
  <si>
    <t xml:space="preserve">      道路交通管理</t>
  </si>
  <si>
    <t xml:space="preserve">      网络侦控管理</t>
  </si>
  <si>
    <t xml:space="preserve">      反恐怖</t>
  </si>
  <si>
    <t xml:space="preserve">      居民身份证管理</t>
  </si>
  <si>
    <t xml:space="preserve">      网络运行及维护</t>
  </si>
  <si>
    <t xml:space="preserve">      拘押收教场所管理</t>
  </si>
  <si>
    <t xml:space="preserve">      警犬繁育及训养</t>
  </si>
  <si>
    <t xml:space="preserve">      其他公安支出</t>
  </si>
  <si>
    <t xml:space="preserve">   国家安全</t>
  </si>
  <si>
    <t xml:space="preserve">      安全业务</t>
  </si>
  <si>
    <t xml:space="preserve">      其他国家安全支出</t>
  </si>
  <si>
    <t xml:space="preserve">   检察</t>
  </si>
  <si>
    <t xml:space="preserve">      查办和预防职务犯罪</t>
  </si>
  <si>
    <t xml:space="preserve">      公诉和审判监督</t>
  </si>
  <si>
    <t xml:space="preserve">      侦查监督</t>
  </si>
  <si>
    <t xml:space="preserve">      执行监督</t>
  </si>
  <si>
    <t xml:space="preserve">      控告申诉</t>
  </si>
  <si>
    <t xml:space="preserve">      “两房”建设</t>
  </si>
  <si>
    <t xml:space="preserve">      其他检察支出</t>
  </si>
  <si>
    <t xml:space="preserve">   法院</t>
  </si>
  <si>
    <t xml:space="preserve">      案件审判</t>
  </si>
  <si>
    <t xml:space="preserve">      案件执行</t>
  </si>
  <si>
    <t xml:space="preserve">      “两庭”建设</t>
  </si>
  <si>
    <t xml:space="preserve">      其他法院支出</t>
  </si>
  <si>
    <t xml:space="preserve">   司法</t>
  </si>
  <si>
    <t xml:space="preserve">      基层司法业务</t>
  </si>
  <si>
    <t xml:space="preserve">      普法宣传</t>
  </si>
  <si>
    <t xml:space="preserve">      律师管理</t>
  </si>
  <si>
    <t xml:space="preserve">      法律援助</t>
  </si>
  <si>
    <t xml:space="preserve">      司法统一考试</t>
  </si>
  <si>
    <t xml:space="preserve">      仲裁</t>
  </si>
  <si>
    <t xml:space="preserve">      社区矫正</t>
  </si>
  <si>
    <t xml:space="preserve">      司法鉴定</t>
  </si>
  <si>
    <t xml:space="preserve">      其他司法支出</t>
  </si>
  <si>
    <t xml:space="preserve">   监狱</t>
  </si>
  <si>
    <t xml:space="preserve">      犯人生活</t>
  </si>
  <si>
    <t xml:space="preserve">      犯人改造</t>
  </si>
  <si>
    <t xml:space="preserve">      狱政设施建设</t>
  </si>
  <si>
    <t xml:space="preserve">      其他监狱支出</t>
  </si>
  <si>
    <t xml:space="preserve">   强制隔离戒毒</t>
  </si>
  <si>
    <t xml:space="preserve">      强制隔离戒毒人员生活</t>
  </si>
  <si>
    <t xml:space="preserve">      强制隔离戒毒人员教育</t>
  </si>
  <si>
    <t xml:space="preserve">      所政设施建设</t>
  </si>
  <si>
    <t xml:space="preserve">      其他强制隔离戒毒支出</t>
  </si>
  <si>
    <t xml:space="preserve">   国家保密</t>
  </si>
  <si>
    <t xml:space="preserve">      保密技术</t>
  </si>
  <si>
    <t xml:space="preserve">      保密管理</t>
  </si>
  <si>
    <t xml:space="preserve">      其他国家保密支出</t>
  </si>
  <si>
    <t xml:space="preserve">   缉私警察</t>
  </si>
  <si>
    <t xml:space="preserve">      专项缉私活动支出</t>
  </si>
  <si>
    <t xml:space="preserve">      缉私情报</t>
  </si>
  <si>
    <t xml:space="preserve">      禁毒及缉毒</t>
  </si>
  <si>
    <t xml:space="preserve">      其他缉私警察支出</t>
  </si>
  <si>
    <t xml:space="preserve">   其他公共安全支出</t>
  </si>
  <si>
    <t xml:space="preserve">      其他公共安全支出</t>
  </si>
  <si>
    <t xml:space="preserve">      其他消防</t>
  </si>
  <si>
    <t>四、教育</t>
  </si>
  <si>
    <t xml:space="preserve">   教育管理事务</t>
  </si>
  <si>
    <t xml:space="preserve">      其他教育管理事务支出</t>
  </si>
  <si>
    <t xml:space="preserve">   普通教育</t>
  </si>
  <si>
    <t xml:space="preserve">      学前教育</t>
  </si>
  <si>
    <t xml:space="preserve">      小学教育</t>
  </si>
  <si>
    <t xml:space="preserve">      初中教育</t>
  </si>
  <si>
    <t xml:space="preserve">      高中教育</t>
  </si>
  <si>
    <t xml:space="preserve">      高等教育</t>
  </si>
  <si>
    <t xml:space="preserve">      化解农村义务教育债务支出</t>
  </si>
  <si>
    <t xml:space="preserve">      化解普通高中债务支出</t>
  </si>
  <si>
    <t xml:space="preserve">      其他普通教育支出</t>
  </si>
  <si>
    <t xml:space="preserve">   职业教育</t>
  </si>
  <si>
    <t xml:space="preserve">      初等职业教育</t>
  </si>
  <si>
    <t xml:space="preserve">      中专教育</t>
  </si>
  <si>
    <t xml:space="preserve">      技校教育</t>
  </si>
  <si>
    <t xml:space="preserve">      职业高中教育</t>
  </si>
  <si>
    <t xml:space="preserve">      高等职业教育</t>
  </si>
  <si>
    <t xml:space="preserve">      其他职业教育支出</t>
  </si>
  <si>
    <t xml:space="preserve">   成人教育</t>
  </si>
  <si>
    <t xml:space="preserve">      成人初等教育</t>
  </si>
  <si>
    <t xml:space="preserve">      成人中等教育</t>
  </si>
  <si>
    <t xml:space="preserve">      成人高等教育</t>
  </si>
  <si>
    <t xml:space="preserve">      成人广播电视教育</t>
  </si>
  <si>
    <t xml:space="preserve">      其他成人教育支出</t>
  </si>
  <si>
    <t xml:space="preserve">   广播电视教育</t>
  </si>
  <si>
    <t xml:space="preserve">      广播电视学校</t>
  </si>
  <si>
    <t xml:space="preserve">      教育电视台</t>
  </si>
  <si>
    <t xml:space="preserve">      其他广播电视教育支出</t>
  </si>
  <si>
    <t xml:space="preserve">   留学教育</t>
  </si>
  <si>
    <t xml:space="preserve">      出国留学教育</t>
  </si>
  <si>
    <t xml:space="preserve">      来华留学教育</t>
  </si>
  <si>
    <t xml:space="preserve">      其他留学教育支出</t>
  </si>
  <si>
    <t xml:space="preserve">   特殊教育</t>
  </si>
  <si>
    <t xml:space="preserve">      特殊学校教育</t>
  </si>
  <si>
    <t xml:space="preserve">      工读学校教育</t>
  </si>
  <si>
    <t xml:space="preserve">      其他特殊教育支出</t>
  </si>
  <si>
    <t xml:space="preserve">   进修及培训</t>
  </si>
  <si>
    <t xml:space="preserve">      教师进修</t>
  </si>
  <si>
    <t xml:space="preserve">      干部教育</t>
  </si>
  <si>
    <t xml:space="preserve">      培训支出</t>
  </si>
  <si>
    <t xml:space="preserve">      退役士兵能力提升</t>
  </si>
  <si>
    <t xml:space="preserve">      其他进修及培训</t>
  </si>
  <si>
    <t xml:space="preserve">   教育费附加安排的支出</t>
  </si>
  <si>
    <t xml:space="preserve">      农村中小学校舍建设</t>
  </si>
  <si>
    <t xml:space="preserve">      农村中小学教学设施</t>
  </si>
  <si>
    <t xml:space="preserve">      城市中小学校舍建设</t>
  </si>
  <si>
    <t xml:space="preserve">      城市中小学教学设施</t>
  </si>
  <si>
    <t xml:space="preserve">      中等职业学校教学设施</t>
  </si>
  <si>
    <t xml:space="preserve">      其他教育费附加安排的支出</t>
  </si>
  <si>
    <t xml:space="preserve">   其他教育支出</t>
  </si>
  <si>
    <t xml:space="preserve">      其他教育支出</t>
  </si>
  <si>
    <t>五、科学技术</t>
  </si>
  <si>
    <t xml:space="preserve">   科学技术管理事务</t>
  </si>
  <si>
    <t xml:space="preserve">      其他科学技术管理事务支出</t>
  </si>
  <si>
    <t xml:space="preserve">   基础研究</t>
  </si>
  <si>
    <t xml:space="preserve">      机构运行</t>
  </si>
  <si>
    <t xml:space="preserve">      重点基础研究规划</t>
  </si>
  <si>
    <t xml:space="preserve">      自然科学基金</t>
  </si>
  <si>
    <t xml:space="preserve">      重点实验室及相关设施</t>
  </si>
  <si>
    <t xml:space="preserve">      重大科学工程</t>
  </si>
  <si>
    <t xml:space="preserve">      专项基础科研</t>
  </si>
  <si>
    <t xml:space="preserve">      专项技术基础</t>
  </si>
  <si>
    <t xml:space="preserve">      其他基础研究支出</t>
  </si>
  <si>
    <t xml:space="preserve">   应用研究</t>
  </si>
  <si>
    <t xml:space="preserve">      社会公益研究</t>
  </si>
  <si>
    <t xml:space="preserve">      高技术研究</t>
  </si>
  <si>
    <t xml:space="preserve">      专项科研试制</t>
  </si>
  <si>
    <t xml:space="preserve">      其他应用研究支出</t>
  </si>
  <si>
    <t xml:space="preserve">   技术研究与开发</t>
  </si>
  <si>
    <t xml:space="preserve">      应用技术研究与开发</t>
  </si>
  <si>
    <t xml:space="preserve">      产业技术研究与开发</t>
  </si>
  <si>
    <t xml:space="preserve">      科技成果转化与扩散</t>
  </si>
  <si>
    <t xml:space="preserve">      其他技术研究与开发支出</t>
  </si>
  <si>
    <t xml:space="preserve">   科技条件与服务</t>
  </si>
  <si>
    <t xml:space="preserve">      技术创新服务体系</t>
  </si>
  <si>
    <t xml:space="preserve">      科技条件专项</t>
  </si>
  <si>
    <t xml:space="preserve">      其他科技条件与服务支出</t>
  </si>
  <si>
    <t xml:space="preserve">   社会科学</t>
  </si>
  <si>
    <t xml:space="preserve">      社会科学研究机构</t>
  </si>
  <si>
    <t xml:space="preserve">      社会科学研究</t>
  </si>
  <si>
    <t xml:space="preserve">      社科基金支出</t>
  </si>
  <si>
    <t xml:space="preserve">      其他社会科学支出</t>
  </si>
  <si>
    <t xml:space="preserve">   科学技术普及</t>
  </si>
  <si>
    <t xml:space="preserve">      科普活动</t>
  </si>
  <si>
    <t xml:space="preserve">      青少年科技活动</t>
  </si>
  <si>
    <t xml:space="preserve">      学术交流活动</t>
  </si>
  <si>
    <t xml:space="preserve">      科技馆站</t>
  </si>
  <si>
    <t xml:space="preserve">      其他科学技术普及支出</t>
  </si>
  <si>
    <t xml:space="preserve">   科技交流与合作</t>
  </si>
  <si>
    <t xml:space="preserve">      国际交流与合作</t>
  </si>
  <si>
    <t xml:space="preserve">      重大科技合作项目</t>
  </si>
  <si>
    <t xml:space="preserve">      其他科技交流与合作支出</t>
  </si>
  <si>
    <t xml:space="preserve">   科技重大项目</t>
  </si>
  <si>
    <t xml:space="preserve">      科技重大专项</t>
  </si>
  <si>
    <t xml:space="preserve">      重点研发计划</t>
  </si>
  <si>
    <t xml:space="preserve">   其他科学技术支出</t>
  </si>
  <si>
    <t xml:space="preserve">      科技奖励</t>
  </si>
  <si>
    <t xml:space="preserve">      核应急</t>
  </si>
  <si>
    <t xml:space="preserve">      转制科研机构</t>
  </si>
  <si>
    <t xml:space="preserve">      其他科学技术支出</t>
  </si>
  <si>
    <t>六、文化体育与传媒</t>
  </si>
  <si>
    <t xml:space="preserve">   文化</t>
  </si>
  <si>
    <t xml:space="preserve">      图书馆</t>
  </si>
  <si>
    <t xml:space="preserve">      文化展示及纪念机构</t>
  </si>
  <si>
    <t xml:space="preserve">      艺术表演场所</t>
  </si>
  <si>
    <t xml:space="preserve">      艺术表演团体</t>
  </si>
  <si>
    <t xml:space="preserve">      文化活动</t>
  </si>
  <si>
    <t xml:space="preserve">      群众文化</t>
  </si>
  <si>
    <t xml:space="preserve">      文化交流与合作</t>
  </si>
  <si>
    <t xml:space="preserve">      文化创作与保护</t>
  </si>
  <si>
    <t xml:space="preserve">      文化市场管理</t>
  </si>
  <si>
    <t>旅游宣传</t>
  </si>
  <si>
    <t xml:space="preserve">      其他文化支出</t>
  </si>
  <si>
    <t xml:space="preserve">   文物</t>
  </si>
  <si>
    <t xml:space="preserve">      文物保护</t>
  </si>
  <si>
    <t xml:space="preserve">      博物馆</t>
  </si>
  <si>
    <t xml:space="preserve">      历史名城与古迹</t>
  </si>
  <si>
    <t xml:space="preserve">    文物征集费</t>
  </si>
  <si>
    <t xml:space="preserve">      其他文物支出</t>
  </si>
  <si>
    <t xml:space="preserve">   体育</t>
  </si>
  <si>
    <t xml:space="preserve">      运动项目管理</t>
  </si>
  <si>
    <t xml:space="preserve">      体育竞赛</t>
  </si>
  <si>
    <t xml:space="preserve">      体育训练</t>
  </si>
  <si>
    <t xml:space="preserve">      体育场馆</t>
  </si>
  <si>
    <t xml:space="preserve">      群众体育</t>
  </si>
  <si>
    <t xml:space="preserve">      体育交流与合作</t>
  </si>
  <si>
    <t xml:space="preserve">      体育产业发展引导资金</t>
  </si>
  <si>
    <t xml:space="preserve">      其他体育支出</t>
  </si>
  <si>
    <t xml:space="preserve">   新闻出版广播影视</t>
  </si>
  <si>
    <t xml:space="preserve">      广播</t>
  </si>
  <si>
    <t xml:space="preserve">      电视</t>
  </si>
  <si>
    <t xml:space="preserve">      电影</t>
  </si>
  <si>
    <t xml:space="preserve">      新闻通讯</t>
  </si>
  <si>
    <t xml:space="preserve">      出版发行</t>
  </si>
  <si>
    <t xml:space="preserve">      版权管理</t>
  </si>
  <si>
    <t xml:space="preserve">      其他新闻出版广播影视支出</t>
  </si>
  <si>
    <t xml:space="preserve">   其他文化体育与传媒支出</t>
  </si>
  <si>
    <t xml:space="preserve">      宣传文化发展专项支出</t>
  </si>
  <si>
    <t xml:space="preserve">      文化产业发展专项支出</t>
  </si>
  <si>
    <t xml:space="preserve">      其他文化创新发展支出</t>
  </si>
  <si>
    <t xml:space="preserve">      文化创意产业专项资金</t>
  </si>
  <si>
    <t xml:space="preserve">      其他文化体育与传媒支出</t>
  </si>
  <si>
    <t>七、社会保障和就业</t>
  </si>
  <si>
    <t xml:space="preserve">   人力资源和社会保障管理事务</t>
  </si>
  <si>
    <t xml:space="preserve">      综合业务管理</t>
  </si>
  <si>
    <t xml:space="preserve">      劳动保障监察</t>
  </si>
  <si>
    <t xml:space="preserve">      就业管理事务</t>
  </si>
  <si>
    <t xml:space="preserve">      社会保险业务管理事务</t>
  </si>
  <si>
    <t xml:space="preserve">      社会保险经办机构</t>
  </si>
  <si>
    <t xml:space="preserve">      劳动关系和维权</t>
  </si>
  <si>
    <t xml:space="preserve">      公共就业服务和职业技能鉴定机构</t>
  </si>
  <si>
    <t xml:space="preserve">      劳动人事争议调解仲裁</t>
  </si>
  <si>
    <t xml:space="preserve">      其他人力资源和社会保障管理事务支出</t>
  </si>
  <si>
    <t xml:space="preserve">   民政管理事务</t>
  </si>
  <si>
    <t xml:space="preserve">      拥军优属</t>
  </si>
  <si>
    <t xml:space="preserve">      老龄事务</t>
  </si>
  <si>
    <t xml:space="preserve">      民间组织管理</t>
  </si>
  <si>
    <t xml:space="preserve">      行政区划和地名管理</t>
  </si>
  <si>
    <t xml:space="preserve">      基层政权和社区建设</t>
  </si>
  <si>
    <t xml:space="preserve">      部队供应</t>
  </si>
  <si>
    <t xml:space="preserve">      社会建设专项资金</t>
  </si>
  <si>
    <t xml:space="preserve">      其他民政管理事务支出</t>
  </si>
  <si>
    <t xml:space="preserve">   财政对社会保险基金的补助</t>
  </si>
  <si>
    <t xml:space="preserve">      财政对基本养老保险基金的补助</t>
  </si>
  <si>
    <t xml:space="preserve">      财政对失业保险基金的补助</t>
  </si>
  <si>
    <t xml:space="preserve">      财政对基本医疗保险基金的补助</t>
  </si>
  <si>
    <t xml:space="preserve">      财政对工伤保险基金的补助</t>
  </si>
  <si>
    <t xml:space="preserve">      财政对生育保险基金的补助</t>
  </si>
  <si>
    <t xml:space="preserve">      财政对城乡居民社会养老保险基金的补助</t>
  </si>
  <si>
    <t xml:space="preserve">      财政对其他社会保险基金的补助</t>
  </si>
  <si>
    <t xml:space="preserve">   补充全国社会保障基金</t>
  </si>
  <si>
    <t xml:space="preserve">      用一般公共财政预算补充基金</t>
  </si>
  <si>
    <t xml:space="preserve">   行政事业单位离退休</t>
  </si>
  <si>
    <t xml:space="preserve">      归口管理的行政单位离退休</t>
  </si>
  <si>
    <t xml:space="preserve">      事业单位离退休</t>
  </si>
  <si>
    <t xml:space="preserve">      离退休人员管理机构</t>
  </si>
  <si>
    <t xml:space="preserve">      未归口管理的行政单位离退休</t>
  </si>
  <si>
    <t xml:space="preserve">      机关事业单位基本养老保险缴费支出</t>
  </si>
  <si>
    <t xml:space="preserve">      机关事业单位职业年金缴费支出</t>
  </si>
  <si>
    <t xml:space="preserve">      其他行政事业单位离退休支出</t>
  </si>
  <si>
    <t xml:space="preserve">   企业改革补助</t>
  </si>
  <si>
    <t xml:space="preserve">      企业关闭破产补助</t>
  </si>
  <si>
    <t xml:space="preserve">      厂办大集体改革补助</t>
  </si>
  <si>
    <t xml:space="preserve">      其他企业改革发展补助</t>
  </si>
  <si>
    <t xml:space="preserve">   就业补助</t>
  </si>
  <si>
    <t xml:space="preserve">      就业创业服务补贴</t>
  </si>
  <si>
    <t xml:space="preserve">      职业培训补贴</t>
  </si>
  <si>
    <t xml:space="preserve">      社会保险补贴</t>
  </si>
  <si>
    <t xml:space="preserve">      公益性岗位补贴</t>
  </si>
  <si>
    <t xml:space="preserve">      小额担保贷款贴息</t>
  </si>
  <si>
    <t xml:space="preserve">      职业技能鉴定补贴</t>
  </si>
  <si>
    <t xml:space="preserve">      特定就业政策支出</t>
  </si>
  <si>
    <t xml:space="preserve">      就业见习补贴</t>
  </si>
  <si>
    <t xml:space="preserve">      高技能人才培养补助</t>
  </si>
  <si>
    <t xml:space="preserve">      求职创业补贴</t>
  </si>
  <si>
    <t xml:space="preserve">      其他就业补助支出</t>
  </si>
  <si>
    <t xml:space="preserve">   抚恤</t>
  </si>
  <si>
    <t xml:space="preserve">      死亡抚恤</t>
  </si>
  <si>
    <t xml:space="preserve">      伤残抚恤</t>
  </si>
  <si>
    <t xml:space="preserve">      在乡复员、退伍军人生活补助</t>
  </si>
  <si>
    <t xml:space="preserve">      优抚事业单位支出</t>
  </si>
  <si>
    <t xml:space="preserve">      义务兵优待</t>
  </si>
  <si>
    <t xml:space="preserve">      农村籍退役士兵老年生活补助</t>
  </si>
  <si>
    <t xml:space="preserve">      其他优抚支出</t>
  </si>
  <si>
    <t xml:space="preserve">   退役安置</t>
  </si>
  <si>
    <t xml:space="preserve">      退伍士兵安置</t>
  </si>
  <si>
    <t xml:space="preserve">      军队移交政府的离退休人员安置</t>
  </si>
  <si>
    <t xml:space="preserve">      军队移交政府离退休干部管理机构</t>
  </si>
  <si>
    <t xml:space="preserve">      退役士兵管理教育</t>
  </si>
  <si>
    <t xml:space="preserve">      其他退役安置支出</t>
  </si>
  <si>
    <t xml:space="preserve">   社会福利</t>
  </si>
  <si>
    <t xml:space="preserve">      儿童福利</t>
  </si>
  <si>
    <t xml:space="preserve">      老年福利</t>
  </si>
  <si>
    <t xml:space="preserve">      假肢矫形</t>
  </si>
  <si>
    <t xml:space="preserve">      殡葬</t>
  </si>
  <si>
    <t xml:space="preserve">      社会福利事业单位</t>
  </si>
  <si>
    <t>养老服务</t>
  </si>
  <si>
    <t xml:space="preserve">      其他社会福利支出</t>
  </si>
  <si>
    <t xml:space="preserve">   残疾人事业</t>
  </si>
  <si>
    <t xml:space="preserve">      残疾人康复</t>
  </si>
  <si>
    <t xml:space="preserve">      残疾人就业和扶贫</t>
  </si>
  <si>
    <t xml:space="preserve">      残疾人体育</t>
  </si>
  <si>
    <t xml:space="preserve">      其他残疾人事业支出</t>
  </si>
  <si>
    <t xml:space="preserve">   自然灾害生活救助</t>
  </si>
  <si>
    <t xml:space="preserve">      中央自然灾害生活补助</t>
  </si>
  <si>
    <t xml:space="preserve">      地方自然灾害生活补助</t>
  </si>
  <si>
    <t xml:space="preserve">      自然灾害灾后重建补助</t>
  </si>
  <si>
    <t xml:space="preserve">      其他自然灾害生活救助支出</t>
  </si>
  <si>
    <t xml:space="preserve">   红十字事业</t>
  </si>
  <si>
    <t xml:space="preserve">      其他红十字事业支出</t>
  </si>
  <si>
    <t xml:space="preserve">   最低生活保障</t>
  </si>
  <si>
    <t xml:space="preserve">      城市最低生活保障金支出</t>
  </si>
  <si>
    <t xml:space="preserve">      农村最低生活保障金支出</t>
  </si>
  <si>
    <t xml:space="preserve">   临时救助</t>
  </si>
  <si>
    <t xml:space="preserve">      临时救助支出</t>
  </si>
  <si>
    <t xml:space="preserve">      流浪乞讨人员救助支出</t>
  </si>
  <si>
    <t xml:space="preserve">   特困人员供养</t>
  </si>
  <si>
    <t xml:space="preserve">       城市特困人员供养支出</t>
  </si>
  <si>
    <t xml:space="preserve">       农村五保供养支出</t>
  </si>
  <si>
    <t xml:space="preserve">   补充道路交通事故社会救助基金</t>
  </si>
  <si>
    <t xml:space="preserve">      交强险营业税补助基金支出</t>
  </si>
  <si>
    <t xml:space="preserve">      交强险罚款收入补助基金支出</t>
  </si>
  <si>
    <t xml:space="preserve">   其他生活救助</t>
  </si>
  <si>
    <t xml:space="preserve">       其他城市生活救助</t>
  </si>
  <si>
    <t xml:space="preserve">       其他农村生活救助</t>
  </si>
  <si>
    <t>退役军人管理事务</t>
  </si>
  <si>
    <t>其他退役军人事务管理支出</t>
  </si>
  <si>
    <t xml:space="preserve">   其他社会保障和就业支出</t>
  </si>
  <si>
    <t xml:space="preserve">      其他社会保障和就业支出</t>
  </si>
  <si>
    <t>八、医疗卫生与计划生育支出</t>
  </si>
  <si>
    <t xml:space="preserve">   医疗卫生与计划生育管理事务</t>
  </si>
  <si>
    <t xml:space="preserve">      其他医疗卫生与计划生育管理事务支出</t>
  </si>
  <si>
    <t xml:space="preserve">   公立医院</t>
  </si>
  <si>
    <t xml:space="preserve">      综合医院</t>
  </si>
  <si>
    <t xml:space="preserve">      中医（民族）医院</t>
  </si>
  <si>
    <t xml:space="preserve">      传染病医院</t>
  </si>
  <si>
    <t xml:space="preserve">      职业病防治医院</t>
  </si>
  <si>
    <t xml:space="preserve">      精神病医院</t>
  </si>
  <si>
    <t xml:space="preserve">      妇产医院</t>
  </si>
  <si>
    <t xml:space="preserve">      儿童医院</t>
  </si>
  <si>
    <t xml:space="preserve">      其他专科医院</t>
  </si>
  <si>
    <t xml:space="preserve">      福利医院</t>
  </si>
  <si>
    <t xml:space="preserve">      行业医院</t>
  </si>
  <si>
    <t xml:space="preserve">      处理医疗欠费</t>
  </si>
  <si>
    <t xml:space="preserve">      其他公立医院支出</t>
  </si>
  <si>
    <t xml:space="preserve">   基层医疗卫生机构</t>
  </si>
  <si>
    <t xml:space="preserve">      城市社区卫生机构</t>
  </si>
  <si>
    <t xml:space="preserve">      乡镇卫生院</t>
  </si>
  <si>
    <t xml:space="preserve">      其他基层医疗卫生机构支出</t>
  </si>
  <si>
    <t xml:space="preserve">   公共卫生</t>
  </si>
  <si>
    <t xml:space="preserve">      疾病预防控制机构</t>
  </si>
  <si>
    <t xml:space="preserve">      卫生监督机构</t>
  </si>
  <si>
    <t xml:space="preserve">      妇幼保健机构</t>
  </si>
  <si>
    <t xml:space="preserve">      精神卫生机构</t>
  </si>
  <si>
    <t xml:space="preserve">      应急救治机构</t>
  </si>
  <si>
    <t xml:space="preserve">      采供血机构</t>
  </si>
  <si>
    <t xml:space="preserve">      其他专业公共卫生机构</t>
  </si>
  <si>
    <t xml:space="preserve">      基本公共卫生服务</t>
  </si>
  <si>
    <t xml:space="preserve">      重大公共卫生专项</t>
  </si>
  <si>
    <t xml:space="preserve">      突发公共卫生事件应急处理</t>
  </si>
  <si>
    <t xml:space="preserve">      其他公共卫生支出</t>
  </si>
  <si>
    <t xml:space="preserve">   医疗保障</t>
  </si>
  <si>
    <t xml:space="preserve">      行政单位医疗</t>
  </si>
  <si>
    <t xml:space="preserve">      事业单位医疗</t>
  </si>
  <si>
    <t xml:space="preserve">      公务员医疗补助</t>
  </si>
  <si>
    <t xml:space="preserve">      优抚对象医疗补助</t>
  </si>
  <si>
    <t xml:space="preserve">      新型农村合作医疗</t>
  </si>
  <si>
    <t xml:space="preserve">      城镇居民基本医疗保险</t>
  </si>
  <si>
    <t xml:space="preserve">      城乡医疗救助</t>
  </si>
  <si>
    <t xml:space="preserve">      疾病应急救助</t>
  </si>
  <si>
    <t xml:space="preserve">      其他医疗保障支出</t>
  </si>
  <si>
    <t xml:space="preserve">   中医药</t>
  </si>
  <si>
    <t xml:space="preserve">      中医（民族医）药专项</t>
  </si>
  <si>
    <t xml:space="preserve">      其他中医药支出</t>
  </si>
  <si>
    <t xml:space="preserve">   计划生育事务</t>
  </si>
  <si>
    <t xml:space="preserve">      人口规划与发展战略研究</t>
  </si>
  <si>
    <t xml:space="preserve">      计划生育家庭奖励</t>
  </si>
  <si>
    <t xml:space="preserve">      人口和计划生育统计及抽样调查</t>
  </si>
  <si>
    <t xml:space="preserve">      人口和计划生育信息系统建设</t>
  </si>
  <si>
    <t xml:space="preserve">      计划生育、生殖健康促进工程</t>
  </si>
  <si>
    <t xml:space="preserve">      计划生育免费基本技术服务</t>
  </si>
  <si>
    <t xml:space="preserve">      人口出生性别比综合治理</t>
  </si>
  <si>
    <t xml:space="preserve">      人口和计划生育服务网络建设</t>
  </si>
  <si>
    <t xml:space="preserve">      计划生育避孕药具经费</t>
  </si>
  <si>
    <t xml:space="preserve">      人口和计划生育宣传教育经费</t>
  </si>
  <si>
    <t xml:space="preserve">      流动人口计划生育管理和服务</t>
  </si>
  <si>
    <t xml:space="preserve">      人口和计划生育目标责任制考核</t>
  </si>
  <si>
    <t xml:space="preserve">      计划生育机构</t>
  </si>
  <si>
    <t xml:space="preserve">      计划生育服务</t>
  </si>
  <si>
    <t xml:space="preserve">      其他计划生育事务支出</t>
  </si>
  <si>
    <t xml:space="preserve">   食品和药品监督管理事务</t>
  </si>
  <si>
    <t xml:space="preserve">      药品事务</t>
  </si>
  <si>
    <t xml:space="preserve">      化妆品事务</t>
  </si>
  <si>
    <t xml:space="preserve">      医疗器械事务</t>
  </si>
  <si>
    <t xml:space="preserve">      食品安全事务</t>
  </si>
  <si>
    <t xml:space="preserve">      其他食品和药品监督管理事务支出</t>
  </si>
  <si>
    <t xml:space="preserve">   行政事业单位医疗</t>
  </si>
  <si>
    <t xml:space="preserve">   医疗救助</t>
  </si>
  <si>
    <t xml:space="preserve">   优抚对象医疗</t>
  </si>
  <si>
    <t>医疗保障管理事务</t>
  </si>
  <si>
    <t>其他医疗保障管理事务支出</t>
  </si>
  <si>
    <t>中医药事务</t>
  </si>
  <si>
    <t xml:space="preserve">   其他医疗卫生与计划生育支出</t>
  </si>
  <si>
    <t xml:space="preserve">      其他医疗卫生与计划生育支出</t>
  </si>
  <si>
    <t>九、节能环保</t>
  </si>
  <si>
    <t xml:space="preserve">   环境保护管理事务</t>
  </si>
  <si>
    <t xml:space="preserve">      环境保护宣传</t>
  </si>
  <si>
    <t xml:space="preserve">      环境保护法规、规划及标准</t>
  </si>
  <si>
    <t xml:space="preserve">      环境国际合作及履约</t>
  </si>
  <si>
    <t xml:space="preserve">      环境保护行政许可</t>
  </si>
  <si>
    <t xml:space="preserve">      其他环境保护管理事务支出</t>
  </si>
  <si>
    <t xml:space="preserve">   环境监测与监察</t>
  </si>
  <si>
    <t xml:space="preserve">      建设项目环评审查与监督</t>
  </si>
  <si>
    <t xml:space="preserve">      核与辐射安全监督</t>
  </si>
  <si>
    <t xml:space="preserve">      其他环境监测与监察支出</t>
  </si>
  <si>
    <t xml:space="preserve">   污染防治</t>
  </si>
  <si>
    <t xml:space="preserve">      大气</t>
  </si>
  <si>
    <t xml:space="preserve">      水体</t>
  </si>
  <si>
    <t xml:space="preserve">      噪声</t>
  </si>
  <si>
    <t xml:space="preserve">      固体废弃物与化学品</t>
  </si>
  <si>
    <t xml:space="preserve">      放射源和放射性废物监管</t>
  </si>
  <si>
    <t xml:space="preserve">      辐射</t>
  </si>
  <si>
    <t xml:space="preserve">      排污费安排的支出</t>
  </si>
  <si>
    <t xml:space="preserve">      其他污染防治支出</t>
  </si>
  <si>
    <t xml:space="preserve">   自然生态保护</t>
  </si>
  <si>
    <t xml:space="preserve">      生态保护</t>
  </si>
  <si>
    <t xml:space="preserve">      农村环境保护</t>
  </si>
  <si>
    <t xml:space="preserve">      自然保护区</t>
  </si>
  <si>
    <t xml:space="preserve">      生物及物种资源保护</t>
  </si>
  <si>
    <t xml:space="preserve">      湖泊生态环境保护</t>
  </si>
  <si>
    <t xml:space="preserve">      其他自然生态保护支出</t>
  </si>
  <si>
    <t xml:space="preserve">   天然林保护</t>
  </si>
  <si>
    <t xml:space="preserve">      森林管护</t>
  </si>
  <si>
    <t xml:space="preserve">      社会保险补助</t>
  </si>
  <si>
    <t xml:space="preserve">      政策性社会性支出补助</t>
  </si>
  <si>
    <t xml:space="preserve">      天然林保护工程建设</t>
  </si>
  <si>
    <t xml:space="preserve">      其他天然林保护支出</t>
  </si>
  <si>
    <t xml:space="preserve">   退耕还林</t>
  </si>
  <si>
    <t xml:space="preserve">      退耕现金</t>
  </si>
  <si>
    <t xml:space="preserve">      退耕还林粮食折现补贴</t>
  </si>
  <si>
    <t xml:space="preserve">      退耕还林粮食费用补贴</t>
  </si>
  <si>
    <t xml:space="preserve">      退耕还林工程建设</t>
  </si>
  <si>
    <t xml:space="preserve">      其他退耕还林支出</t>
  </si>
  <si>
    <t xml:space="preserve">   风沙荒漠治理</t>
  </si>
  <si>
    <t xml:space="preserve">      京津风沙源治理工程建设</t>
  </si>
  <si>
    <t xml:space="preserve">      其他风沙荒漠治理支出</t>
  </si>
  <si>
    <t xml:space="preserve">   退牧还草</t>
  </si>
  <si>
    <t xml:space="preserve">      退牧还草工程建设</t>
  </si>
  <si>
    <t xml:space="preserve">      其他退牧还草支出</t>
  </si>
  <si>
    <t xml:space="preserve">   已垦草原退耕还草</t>
  </si>
  <si>
    <t xml:space="preserve">      已垦草原退耕还草</t>
  </si>
  <si>
    <t xml:space="preserve">   能源节约利用</t>
  </si>
  <si>
    <t xml:space="preserve">      能源节能利用</t>
  </si>
  <si>
    <t xml:space="preserve">    抗震节能及热计量改造资金</t>
  </si>
  <si>
    <t xml:space="preserve">    新能源车补助资金</t>
  </si>
  <si>
    <t xml:space="preserve">   污染减排</t>
  </si>
  <si>
    <t xml:space="preserve">      环境监测与信息</t>
  </si>
  <si>
    <t xml:space="preserve">      环境执法监察</t>
  </si>
  <si>
    <t xml:space="preserve">      减排专项支出</t>
  </si>
  <si>
    <t xml:space="preserve">      清洁生产专项支出</t>
  </si>
  <si>
    <t xml:space="preserve">      其他污染减排支出</t>
  </si>
  <si>
    <t xml:space="preserve">   可再生能源</t>
  </si>
  <si>
    <t xml:space="preserve">      可再生能源</t>
  </si>
  <si>
    <t xml:space="preserve">   循环经济</t>
  </si>
  <si>
    <t xml:space="preserve">     循环经济</t>
  </si>
  <si>
    <t xml:space="preserve">   能源管理事务</t>
  </si>
  <si>
    <t xml:space="preserve">      能源预测预警</t>
  </si>
  <si>
    <t xml:space="preserve">      能源战略规划与实施</t>
  </si>
  <si>
    <t xml:space="preserve">      能源科技装备</t>
  </si>
  <si>
    <t xml:space="preserve">      能源行业管理</t>
  </si>
  <si>
    <t xml:space="preserve">      能源管理</t>
  </si>
  <si>
    <t xml:space="preserve">      石油储备发展管理</t>
  </si>
  <si>
    <t xml:space="preserve">      能源调查</t>
  </si>
  <si>
    <t xml:space="preserve">      其他能源管理事务支出</t>
  </si>
  <si>
    <t xml:space="preserve">   江河湖库流域治理与保护</t>
  </si>
  <si>
    <t xml:space="preserve">      水源地建设与保护</t>
  </si>
  <si>
    <t xml:space="preserve">      河流治理与保护</t>
  </si>
  <si>
    <t xml:space="preserve">      河湖生态环境保护</t>
  </si>
  <si>
    <t xml:space="preserve">      地下水修复与保护</t>
  </si>
  <si>
    <t xml:space="preserve">      其他江河湖库流域治理与保护</t>
  </si>
  <si>
    <t xml:space="preserve">   其他节能环保支出</t>
  </si>
  <si>
    <t xml:space="preserve">      其他节能环保支出</t>
  </si>
  <si>
    <t>十、城乡社区事务</t>
  </si>
  <si>
    <t xml:space="preserve">   城乡社区管理事务</t>
  </si>
  <si>
    <t xml:space="preserve">      城管执法</t>
  </si>
  <si>
    <t xml:space="preserve">      工程建设标准规范编制与监管</t>
  </si>
  <si>
    <t xml:space="preserve">      工程建设管理</t>
  </si>
  <si>
    <t xml:space="preserve">      市政公用行业市场监管</t>
  </si>
  <si>
    <t xml:space="preserve">      国家重点风景区规划与保护</t>
  </si>
  <si>
    <t xml:space="preserve">      住宅建设与房地产市场监管</t>
  </si>
  <si>
    <t xml:space="preserve">      执业资格注册、资质审查</t>
  </si>
  <si>
    <t xml:space="preserve">      其他城乡社区管理事务支出</t>
  </si>
  <si>
    <t xml:space="preserve">   城乡社区规划与管理</t>
  </si>
  <si>
    <t xml:space="preserve">      城乡社区规划与管理</t>
  </si>
  <si>
    <t xml:space="preserve">   城乡社区公共设施</t>
  </si>
  <si>
    <t xml:space="preserve">      小城镇基础设施建设</t>
  </si>
  <si>
    <t xml:space="preserve">      其他城乡社区公共设施支出</t>
  </si>
  <si>
    <t xml:space="preserve">   城乡社区环境卫生</t>
  </si>
  <si>
    <t xml:space="preserve">      城乡社区环境卫生</t>
  </si>
  <si>
    <t xml:space="preserve">   建设市场管理与监督</t>
  </si>
  <si>
    <t xml:space="preserve">      建设市场管理与监督</t>
  </si>
  <si>
    <t xml:space="preserve">   其他城乡社区事务支出</t>
  </si>
  <si>
    <t xml:space="preserve">      其他城乡社区事务支出</t>
  </si>
  <si>
    <t xml:space="preserve">      其他城乡社区支出</t>
  </si>
  <si>
    <t>十一、农林水支出</t>
  </si>
  <si>
    <t xml:space="preserve">   农业</t>
  </si>
  <si>
    <t xml:space="preserve">      农垦运行</t>
  </si>
  <si>
    <t xml:space="preserve">      技术转化与推广</t>
  </si>
  <si>
    <t xml:space="preserve">      病虫害控制</t>
  </si>
  <si>
    <t xml:space="preserve">      农产品质量安全</t>
  </si>
  <si>
    <t xml:space="preserve">      执法监管</t>
  </si>
  <si>
    <t xml:space="preserve">      统计监测与信息服务</t>
  </si>
  <si>
    <t xml:space="preserve">      农业行业业务管理</t>
  </si>
  <si>
    <t xml:space="preserve">      对外交流与合作</t>
  </si>
  <si>
    <t xml:space="preserve">      防灾救灾</t>
  </si>
  <si>
    <t xml:space="preserve">      稳定农民收入补贴</t>
  </si>
  <si>
    <t xml:space="preserve">      农业结构调整补贴</t>
  </si>
  <si>
    <t xml:space="preserve">      农业生产支持补贴</t>
  </si>
  <si>
    <t xml:space="preserve">      农业生产保险补贴</t>
  </si>
  <si>
    <t xml:space="preserve">      农业组织化与产业化经营</t>
  </si>
  <si>
    <t xml:space="preserve">      农产品加工与促销</t>
  </si>
  <si>
    <t xml:space="preserve">      农村公益事业</t>
  </si>
  <si>
    <t xml:space="preserve">      综合财力补助</t>
  </si>
  <si>
    <t xml:space="preserve">      农业资源保护修复与利用</t>
  </si>
  <si>
    <t xml:space="preserve">      农村道路建设</t>
  </si>
  <si>
    <t xml:space="preserve">      成品油价格改革对渔业的补贴</t>
  </si>
  <si>
    <t xml:space="preserve">      对高校毕业生到基层任职补助</t>
  </si>
  <si>
    <t xml:space="preserve">      农田建设</t>
  </si>
  <si>
    <t xml:space="preserve">      其他农业支出</t>
  </si>
  <si>
    <t xml:space="preserve">   林业</t>
  </si>
  <si>
    <t xml:space="preserve">      林业事业机构</t>
  </si>
  <si>
    <t xml:space="preserve">      森林培育</t>
  </si>
  <si>
    <t xml:space="preserve">      林业技术推广</t>
  </si>
  <si>
    <t xml:space="preserve">      森林资源管理</t>
  </si>
  <si>
    <t xml:space="preserve">      森林资源监测</t>
  </si>
  <si>
    <t xml:space="preserve">      森林生态效益补偿</t>
  </si>
  <si>
    <t xml:space="preserve">      林业自然保护区</t>
  </si>
  <si>
    <t xml:space="preserve">      动植物保护</t>
  </si>
  <si>
    <t xml:space="preserve">      湿地保护</t>
  </si>
  <si>
    <t xml:space="preserve">      林业执法与监督</t>
  </si>
  <si>
    <t xml:space="preserve">      林业检疫检测</t>
  </si>
  <si>
    <t xml:space="preserve">      防沙治沙</t>
  </si>
  <si>
    <t xml:space="preserve">      林业质量安全</t>
  </si>
  <si>
    <t xml:space="preserve">      林业工程与项目管理</t>
  </si>
  <si>
    <t xml:space="preserve">      林业对外合作与交流</t>
  </si>
  <si>
    <t xml:space="preserve">      林业产业化</t>
  </si>
  <si>
    <t xml:space="preserve">      信息管理</t>
  </si>
  <si>
    <t xml:space="preserve">      林业政策制定与宣传</t>
  </si>
  <si>
    <t xml:space="preserve">      林业资金审计稽查</t>
  </si>
  <si>
    <t xml:space="preserve">      林区公共支出</t>
  </si>
  <si>
    <t xml:space="preserve">      林业贷款贴息</t>
  </si>
  <si>
    <t xml:space="preserve">      成品油价格改革对林业的补贴</t>
  </si>
  <si>
    <t xml:space="preserve">      森林保险保费补贴</t>
  </si>
  <si>
    <t xml:space="preserve">      森林防灾减灾</t>
  </si>
  <si>
    <t xml:space="preserve">      其他林业支出</t>
  </si>
  <si>
    <t xml:space="preserve">   水利</t>
  </si>
  <si>
    <t xml:space="preserve">      水利行业业务管理</t>
  </si>
  <si>
    <t xml:space="preserve">      水利工程建设</t>
  </si>
  <si>
    <t xml:space="preserve">      水利工程运行与维护</t>
  </si>
  <si>
    <t xml:space="preserve">      长江黄河等流域管理</t>
  </si>
  <si>
    <t xml:space="preserve">      水利前期工作</t>
  </si>
  <si>
    <t xml:space="preserve">      水利执法监督</t>
  </si>
  <si>
    <t xml:space="preserve">      水土保持</t>
  </si>
  <si>
    <t xml:space="preserve">      水资源节约管理与保护</t>
  </si>
  <si>
    <t xml:space="preserve">      水质监测</t>
  </si>
  <si>
    <t xml:space="preserve">      水文测报</t>
  </si>
  <si>
    <t xml:space="preserve">      防汛</t>
  </si>
  <si>
    <t xml:space="preserve">      抗旱</t>
  </si>
  <si>
    <t xml:space="preserve">      农田水利</t>
  </si>
  <si>
    <t xml:space="preserve">      水利技术推广</t>
  </si>
  <si>
    <t xml:space="preserve">      国际河流治理与管理</t>
  </si>
  <si>
    <t xml:space="preserve">      大中型水库移民后期扶持专项支出</t>
  </si>
  <si>
    <t xml:space="preserve">      水利安全监督</t>
  </si>
  <si>
    <t xml:space="preserve">      水资源费安排的支出</t>
  </si>
  <si>
    <t xml:space="preserve">      砂石资源费支出</t>
  </si>
  <si>
    <t xml:space="preserve">      水利建设移民支出</t>
  </si>
  <si>
    <t xml:space="preserve">      农村人畜饮水</t>
  </si>
  <si>
    <t xml:space="preserve">     农业用水水资源费支出</t>
  </si>
  <si>
    <t xml:space="preserve">      其他水利支出</t>
  </si>
  <si>
    <t xml:space="preserve">   南水北调</t>
  </si>
  <si>
    <t xml:space="preserve">      南水北调工程建设</t>
  </si>
  <si>
    <t xml:space="preserve">      政策研究与信息管理</t>
  </si>
  <si>
    <t xml:space="preserve">      工程稽查</t>
  </si>
  <si>
    <t xml:space="preserve">      前期工作</t>
  </si>
  <si>
    <t xml:space="preserve">      南水北调技术推广</t>
  </si>
  <si>
    <t xml:space="preserve">      环境、移民及水资源管理与保护</t>
  </si>
  <si>
    <t xml:space="preserve">      其他南水北调支出</t>
  </si>
  <si>
    <t xml:space="preserve">   扶贫</t>
  </si>
  <si>
    <t xml:space="preserve">      农村基础设施建设</t>
  </si>
  <si>
    <t xml:space="preserve">      生产发展</t>
  </si>
  <si>
    <t xml:space="preserve">      社会发展</t>
  </si>
  <si>
    <t xml:space="preserve">      扶贫贷款奖补和贴息</t>
  </si>
  <si>
    <t xml:space="preserve">      “三西”农业建设专项补助</t>
  </si>
  <si>
    <t xml:space="preserve">      扶贫事业机构</t>
  </si>
  <si>
    <t xml:space="preserve">      其他扶贫支出</t>
  </si>
  <si>
    <t xml:space="preserve">   农业综合开发</t>
  </si>
  <si>
    <t xml:space="preserve">      土地治理</t>
  </si>
  <si>
    <t xml:space="preserve">      产业化经营</t>
  </si>
  <si>
    <t xml:space="preserve">      科技示范</t>
  </si>
  <si>
    <t xml:space="preserve">      其他农业综合开发支出</t>
  </si>
  <si>
    <t xml:space="preserve">   农村综合改革</t>
  </si>
  <si>
    <t xml:space="preserve">      对村级一事一议补助</t>
  </si>
  <si>
    <t xml:space="preserve">      国有农场办社会职能改革补助</t>
  </si>
  <si>
    <t xml:space="preserve">      对村民委员会和村党支部的补助</t>
  </si>
  <si>
    <t xml:space="preserve">      对村集体经济组织的补助</t>
  </si>
  <si>
    <t xml:space="preserve">      农村综合改革示范试点补助</t>
  </si>
  <si>
    <t xml:space="preserve">    社会主义新农村建设专项资金</t>
  </si>
  <si>
    <t xml:space="preserve">    小城镇建设</t>
  </si>
  <si>
    <r>
      <t xml:space="preserve">         </t>
    </r>
    <r>
      <rPr>
        <sz val="11"/>
        <rFont val="宋体"/>
        <charset val="134"/>
      </rPr>
      <t>农业结构调整资金</t>
    </r>
  </si>
  <si>
    <t xml:space="preserve">      其他农村综合改革支出</t>
  </si>
  <si>
    <t xml:space="preserve">   普惠金融发展支出</t>
  </si>
  <si>
    <t xml:space="preserve">      支持农村金融机构</t>
  </si>
  <si>
    <t xml:space="preserve">      涉农贷款增量奖励</t>
  </si>
  <si>
    <t xml:space="preserve">      农业保险保费补贴</t>
  </si>
  <si>
    <t xml:space="preserve">      补充小额担保贷款基金</t>
  </si>
  <si>
    <t xml:space="preserve">      其他普惠金融发展支出</t>
  </si>
  <si>
    <t xml:space="preserve">   目标价格补贴</t>
  </si>
  <si>
    <t xml:space="preserve">       棉花目标价格补贴</t>
  </si>
  <si>
    <t xml:space="preserve">       大豆目标价格补贴</t>
  </si>
  <si>
    <t xml:space="preserve">       其他目标价格补贴</t>
  </si>
  <si>
    <t xml:space="preserve">   其他农林水事务支出</t>
  </si>
  <si>
    <t xml:space="preserve">      化解其他公益性乡村债务支出</t>
  </si>
  <si>
    <t xml:space="preserve">      其他农林水事务支出</t>
  </si>
  <si>
    <t>十二、交通运输</t>
  </si>
  <si>
    <t xml:space="preserve">   公路水路运输</t>
  </si>
  <si>
    <t xml:space="preserve">      公路新建</t>
  </si>
  <si>
    <t xml:space="preserve">      公路改建</t>
  </si>
  <si>
    <t xml:space="preserve">      公路养护</t>
  </si>
  <si>
    <t xml:space="preserve">      特大型桥梁建设</t>
  </si>
  <si>
    <t xml:space="preserve">      公路路政管理</t>
  </si>
  <si>
    <t xml:space="preserve">      公路和运输信息化建设</t>
  </si>
  <si>
    <t xml:space="preserve">      公路和运输安全</t>
  </si>
  <si>
    <t xml:space="preserve">      公路还贷专项</t>
  </si>
  <si>
    <t xml:space="preserve">      公路运输管理</t>
  </si>
  <si>
    <t xml:space="preserve">      公路客货运站（场）建设</t>
  </si>
  <si>
    <t xml:space="preserve">      公路和运输技术标准化建设</t>
  </si>
  <si>
    <t xml:space="preserve">      港口设施</t>
  </si>
  <si>
    <t xml:space="preserve">      航道维护</t>
  </si>
  <si>
    <t xml:space="preserve">      安全通信</t>
  </si>
  <si>
    <t xml:space="preserve">      三峡库区通航管理</t>
  </si>
  <si>
    <t xml:space="preserve">      航务管理</t>
  </si>
  <si>
    <t xml:space="preserve">      船舶检验</t>
  </si>
  <si>
    <t xml:space="preserve">      救助打捞</t>
  </si>
  <si>
    <t xml:space="preserve">      内河运输</t>
  </si>
  <si>
    <t xml:space="preserve">      远洋运输</t>
  </si>
  <si>
    <t xml:space="preserve">      海事管理</t>
  </si>
  <si>
    <t xml:space="preserve">      航标事业发展支出</t>
  </si>
  <si>
    <t xml:space="preserve">      水路运输管理支出</t>
  </si>
  <si>
    <t xml:space="preserve">      口岸建设</t>
  </si>
  <si>
    <t xml:space="preserve">      取消政府还贷二级公路收费专项支出</t>
  </si>
  <si>
    <t xml:space="preserve">      其他公路水路运输支出</t>
  </si>
  <si>
    <t xml:space="preserve">   铁路运输</t>
  </si>
  <si>
    <t xml:space="preserve">      铁路路网建设</t>
  </si>
  <si>
    <t xml:space="preserve">      铁路还贷专项</t>
  </si>
  <si>
    <t xml:space="preserve">      铁路安全</t>
  </si>
  <si>
    <t xml:space="preserve">      铁路专项运输</t>
  </si>
  <si>
    <t xml:space="preserve">      其他铁路运输支出</t>
  </si>
  <si>
    <t xml:space="preserve">   民用航空运输</t>
  </si>
  <si>
    <t xml:space="preserve">      机场建设</t>
  </si>
  <si>
    <t xml:space="preserve">      空管系统建设</t>
  </si>
  <si>
    <t xml:space="preserve">      民航还贷专项支出</t>
  </si>
  <si>
    <t xml:space="preserve">      民用航空安全</t>
  </si>
  <si>
    <t xml:space="preserve">      民航专项运输</t>
  </si>
  <si>
    <t xml:space="preserve">      民航政策性购机专项支出</t>
  </si>
  <si>
    <t xml:space="preserve">      其他民用航空运输支出</t>
  </si>
  <si>
    <t xml:space="preserve">   成品油价格改革对交通运输的补贴</t>
  </si>
  <si>
    <t xml:space="preserve">      对城市公交的补贴</t>
  </si>
  <si>
    <t xml:space="preserve">      对农村道路客运的补贴</t>
  </si>
  <si>
    <t xml:space="preserve">      对出租车的补贴</t>
  </si>
  <si>
    <t xml:space="preserve">      成品油价格改革补贴其他支出</t>
  </si>
  <si>
    <t xml:space="preserve">   邮政业支出</t>
  </si>
  <si>
    <t xml:space="preserve">      行业监管</t>
  </si>
  <si>
    <t xml:space="preserve">      邮政普遍服务与特殊服务</t>
  </si>
  <si>
    <t xml:space="preserve">      其他邮政业支出</t>
  </si>
  <si>
    <t xml:space="preserve">   车辆购置税支出</t>
  </si>
  <si>
    <t xml:space="preserve">      车辆购置税用于公路等基础设施建设支出</t>
  </si>
  <si>
    <t xml:space="preserve">      车辆购置税用于农村公路建设支出</t>
  </si>
  <si>
    <t xml:space="preserve">      车辆购置税用于老旧汽车报废更新补贴支出</t>
  </si>
  <si>
    <t xml:space="preserve">      车辆购置税其他支出</t>
  </si>
  <si>
    <t xml:space="preserve">   其他交通运输支出</t>
  </si>
  <si>
    <t xml:space="preserve">      公共交通运营补助</t>
  </si>
  <si>
    <t xml:space="preserve">      其他交通运输支出</t>
  </si>
  <si>
    <t>十三、资源勘探信息等事务</t>
  </si>
  <si>
    <t xml:space="preserve">   资源勘探开发</t>
  </si>
  <si>
    <t xml:space="preserve">      煤炭勘探开采和洗选</t>
  </si>
  <si>
    <t xml:space="preserve">      石油和天然气勘探开采</t>
  </si>
  <si>
    <t xml:space="preserve">      黑色金属矿勘探和采选</t>
  </si>
  <si>
    <t xml:space="preserve">      有色金属矿勘探和采选</t>
  </si>
  <si>
    <t xml:space="preserve">      非金属矿勘探和采选</t>
  </si>
  <si>
    <t xml:space="preserve">      其他资源勘探业支出</t>
  </si>
  <si>
    <t xml:space="preserve">   制造业</t>
  </si>
  <si>
    <t xml:space="preserve">      纺织业</t>
  </si>
  <si>
    <t xml:space="preserve">      医药制造业</t>
  </si>
  <si>
    <t xml:space="preserve">      非金属矿物制品业</t>
  </si>
  <si>
    <t xml:space="preserve">      通信设备、计算机及其他电子设备制造业</t>
  </si>
  <si>
    <t xml:space="preserve">      交通运输设备制造业</t>
  </si>
  <si>
    <t xml:space="preserve">      电气机械及器材制造业</t>
  </si>
  <si>
    <t xml:space="preserve">      工艺品及其他制造业</t>
  </si>
  <si>
    <t xml:space="preserve">      石油加工、炼焦及核燃料加工业</t>
  </si>
  <si>
    <t xml:space="preserve">      化学原料及化学制品制造业</t>
  </si>
  <si>
    <t xml:space="preserve">      黑色金属冶炼及压延加工业</t>
  </si>
  <si>
    <t xml:space="preserve">      有色金属冶炼及压延加工业</t>
  </si>
  <si>
    <t xml:space="preserve">      其他制造业支出</t>
  </si>
  <si>
    <t xml:space="preserve">   建筑业</t>
  </si>
  <si>
    <t xml:space="preserve">      其他建筑业支出</t>
  </si>
  <si>
    <t xml:space="preserve">   工业和信息产业监管支出</t>
  </si>
  <si>
    <t xml:space="preserve">      战备应急</t>
  </si>
  <si>
    <t xml:space="preserve">      信息安全建设</t>
  </si>
  <si>
    <t xml:space="preserve">      专用通信</t>
  </si>
  <si>
    <t xml:space="preserve">      无线电监管</t>
  </si>
  <si>
    <t xml:space="preserve">      工业和信息产业战略研究与标准制定</t>
  </si>
  <si>
    <t xml:space="preserve">      工业和信息产业支持</t>
  </si>
  <si>
    <t xml:space="preserve">      电子专项工程</t>
  </si>
  <si>
    <t xml:space="preserve">      军工电子</t>
  </si>
  <si>
    <t xml:space="preserve">      技术基础研究</t>
  </si>
  <si>
    <t xml:space="preserve">    工业发展资金</t>
  </si>
  <si>
    <t xml:space="preserve">      其他工业和信息产业监管支出</t>
  </si>
  <si>
    <t xml:space="preserve">   安全生产监管</t>
  </si>
  <si>
    <t xml:space="preserve">      国务院安委会专项</t>
  </si>
  <si>
    <t xml:space="preserve">      安全监管监察专项</t>
  </si>
  <si>
    <t xml:space="preserve">      应急救援支出</t>
  </si>
  <si>
    <t xml:space="preserve">      煤炭安全</t>
  </si>
  <si>
    <t xml:space="preserve">    安全隐患治理专项资金</t>
  </si>
  <si>
    <t xml:space="preserve">      其他安全生产监管支出</t>
  </si>
  <si>
    <t xml:space="preserve">   国有资产监管</t>
  </si>
  <si>
    <t xml:space="preserve">      国有企业监事会专项</t>
  </si>
  <si>
    <t xml:space="preserve">      中央企业专项管理</t>
  </si>
  <si>
    <t xml:space="preserve">      其他国有资产监管支出</t>
  </si>
  <si>
    <t xml:space="preserve">   支持中小企业发展和管理支出</t>
  </si>
  <si>
    <t xml:space="preserve">      科技型中小企业技术创新基金</t>
  </si>
  <si>
    <t xml:space="preserve">      中小企业发展专项</t>
  </si>
  <si>
    <t xml:space="preserve">      注入国有资本预算资金</t>
  </si>
  <si>
    <t xml:space="preserve">      其他支持中小企业发展和管理支出</t>
  </si>
  <si>
    <t xml:space="preserve">   其他资源勘探信息等事务支出</t>
  </si>
  <si>
    <t xml:space="preserve">      黄金事务</t>
  </si>
  <si>
    <t xml:space="preserve">      建设项目贷款贴息</t>
  </si>
  <si>
    <t xml:space="preserve">      技术改造支出</t>
  </si>
  <si>
    <t xml:space="preserve">      中药材扶持资金支出</t>
  </si>
  <si>
    <t xml:space="preserve">      重点产业振兴和技术改造项目贷款贴息</t>
  </si>
  <si>
    <t xml:space="preserve">      其他资源勘探信息等支出</t>
  </si>
  <si>
    <t>十四、商业服务业等事务</t>
  </si>
  <si>
    <t xml:space="preserve">   商业流通事务</t>
  </si>
  <si>
    <t xml:space="preserve">      食品流通安全补贴</t>
  </si>
  <si>
    <t xml:space="preserve">      市场监测及信息管理</t>
  </si>
  <si>
    <t xml:space="preserve">      民贸企业补贴</t>
  </si>
  <si>
    <t xml:space="preserve">      民贸民品贷款贴息</t>
  </si>
  <si>
    <t xml:space="preserve">    中关村现代服务业试点扶持资金</t>
  </si>
  <si>
    <t xml:space="preserve">    商业流通发展资金</t>
  </si>
  <si>
    <t xml:space="preserve">      其他商业流通事务支出</t>
  </si>
  <si>
    <t xml:space="preserve">   旅游业管理与服务支出</t>
  </si>
  <si>
    <t xml:space="preserve">      旅游宣传</t>
  </si>
  <si>
    <t xml:space="preserve">      旅游行业业务管理</t>
  </si>
  <si>
    <t xml:space="preserve">     旅游发展专项资金</t>
  </si>
  <si>
    <t xml:space="preserve">      其他旅游业管理与服务支出</t>
  </si>
  <si>
    <t xml:space="preserve">   涉外发展服务支出</t>
  </si>
  <si>
    <t xml:space="preserve">      外商投资环境建设补助资金</t>
  </si>
  <si>
    <t xml:space="preserve">    外经贸发展专项资金</t>
  </si>
  <si>
    <t xml:space="preserve">      其他涉外发展服务支出</t>
  </si>
  <si>
    <t xml:space="preserve">   其他商业服务业等事务支出</t>
  </si>
  <si>
    <t xml:space="preserve">      服务业基础设施建设</t>
  </si>
  <si>
    <t xml:space="preserve">      其他商业服务业等事务支出</t>
  </si>
  <si>
    <t>十五、金融支出</t>
  </si>
  <si>
    <t xml:space="preserve">   金融部门行政支出</t>
  </si>
  <si>
    <t xml:space="preserve">      安全防卫</t>
  </si>
  <si>
    <t xml:space="preserve">      金融部门其他行政支出</t>
  </si>
  <si>
    <t xml:space="preserve">   金融部门监管支出</t>
  </si>
  <si>
    <t xml:space="preserve">      货币发行</t>
  </si>
  <si>
    <t xml:space="preserve">      金融服务</t>
  </si>
  <si>
    <t xml:space="preserve">      反假币</t>
  </si>
  <si>
    <t xml:space="preserve">      重点金融机构监管</t>
  </si>
  <si>
    <t xml:space="preserve">      金融稽查与案件处理</t>
  </si>
  <si>
    <t xml:space="preserve">      金融行业电子化建设</t>
  </si>
  <si>
    <t xml:space="preserve">      从业人员资格考试</t>
  </si>
  <si>
    <t xml:space="preserve">      反洗钱</t>
  </si>
  <si>
    <t xml:space="preserve">      金融部门其他监管支出</t>
  </si>
  <si>
    <t xml:space="preserve">   金融发展支出</t>
  </si>
  <si>
    <t xml:space="preserve">      政策性银行亏损补贴</t>
  </si>
  <si>
    <t xml:space="preserve">      商业银行贷款贴息</t>
  </si>
  <si>
    <t xml:space="preserve">      补充资本金</t>
  </si>
  <si>
    <t xml:space="preserve">      风险基金补助</t>
  </si>
  <si>
    <t xml:space="preserve">      其他金融发展支出</t>
  </si>
  <si>
    <t xml:space="preserve">   金融调控支出</t>
  </si>
  <si>
    <t xml:space="preserve">      中央银行亏损补贴</t>
  </si>
  <si>
    <t xml:space="preserve">      其他金融调控支出</t>
  </si>
  <si>
    <t xml:space="preserve">   其他金融支出</t>
  </si>
  <si>
    <t xml:space="preserve">      其他金融支出</t>
  </si>
  <si>
    <t>十六、援助其他地区支出</t>
  </si>
  <si>
    <t xml:space="preserve">   一般公共服务</t>
  </si>
  <si>
    <t xml:space="preserve">   教育</t>
  </si>
  <si>
    <t xml:space="preserve">   文化体育与传媒</t>
  </si>
  <si>
    <t xml:space="preserve">   医疗卫生</t>
  </si>
  <si>
    <t xml:space="preserve">   节能环保</t>
  </si>
  <si>
    <t xml:space="preserve">   交通运输</t>
  </si>
  <si>
    <t xml:space="preserve">   住房保障</t>
  </si>
  <si>
    <t xml:space="preserve">   其他支出</t>
  </si>
  <si>
    <t>十七、国土海洋气象等事务</t>
  </si>
  <si>
    <t xml:space="preserve">   国土资源事务</t>
  </si>
  <si>
    <t xml:space="preserve">      国土资源规划及管理</t>
  </si>
  <si>
    <t xml:space="preserve">      土地资源调查</t>
  </si>
  <si>
    <t xml:space="preserve">      土地资源利用与保护</t>
  </si>
  <si>
    <t xml:space="preserve">      国土资源社会公益服务</t>
  </si>
  <si>
    <t xml:space="preserve">      国土资源行业业务管理</t>
  </si>
  <si>
    <t xml:space="preserve">      国土资源调查</t>
  </si>
  <si>
    <t xml:space="preserve">      国土整治</t>
  </si>
  <si>
    <t xml:space="preserve">      地质灾害防治</t>
  </si>
  <si>
    <t xml:space="preserve">      土地资源储备支出</t>
  </si>
  <si>
    <t xml:space="preserve">      地质及矿产资源调查</t>
  </si>
  <si>
    <t xml:space="preserve">      地质矿产资源利用与保护</t>
  </si>
  <si>
    <t xml:space="preserve">      地质转产项目财政贴息</t>
  </si>
  <si>
    <t xml:space="preserve">      国外风险勘查</t>
  </si>
  <si>
    <t xml:space="preserve">      地质勘查基金（周转金）支出</t>
  </si>
  <si>
    <t xml:space="preserve">      矿产资源专项收入安排的支出</t>
  </si>
  <si>
    <t xml:space="preserve">      其他国土资源事务支出</t>
  </si>
  <si>
    <t xml:space="preserve">   海洋管理事务</t>
  </si>
  <si>
    <t xml:space="preserve">      海域使用管理</t>
  </si>
  <si>
    <t xml:space="preserve">      海洋环境保护与监测</t>
  </si>
  <si>
    <t xml:space="preserve">      海洋调查评价</t>
  </si>
  <si>
    <t xml:space="preserve">      海洋权益维护</t>
  </si>
  <si>
    <t xml:space="preserve">      海洋执法监察</t>
  </si>
  <si>
    <t xml:space="preserve">      海洋防灾减灾</t>
  </si>
  <si>
    <t xml:space="preserve">      海洋卫星</t>
  </si>
  <si>
    <t xml:space="preserve">      极地考察</t>
  </si>
  <si>
    <t xml:space="preserve">      海洋矿产资源勘探研究</t>
  </si>
  <si>
    <t xml:space="preserve">      海港航标维护</t>
  </si>
  <si>
    <t xml:space="preserve">      海域使用金支出</t>
  </si>
  <si>
    <t xml:space="preserve">      海水淡化</t>
  </si>
  <si>
    <t xml:space="preserve">      海洋工程排污费支出</t>
  </si>
  <si>
    <t xml:space="preserve">      无居民海岛使用金支出</t>
  </si>
  <si>
    <t xml:space="preserve">      其他海洋管理事务支出</t>
  </si>
  <si>
    <t xml:space="preserve">   测绘事务</t>
  </si>
  <si>
    <t xml:space="preserve">      基础测绘</t>
  </si>
  <si>
    <t xml:space="preserve">      航空摄影</t>
  </si>
  <si>
    <t xml:space="preserve">      测绘工程建设</t>
  </si>
  <si>
    <t xml:space="preserve">      其他测绘事务支出</t>
  </si>
  <si>
    <t xml:space="preserve">   地震事务</t>
  </si>
  <si>
    <t xml:space="preserve">      地震监测</t>
  </si>
  <si>
    <t xml:space="preserve">      地震预测预报</t>
  </si>
  <si>
    <t xml:space="preserve">      地震灾害预防</t>
  </si>
  <si>
    <t xml:space="preserve">      地震应急救援</t>
  </si>
  <si>
    <t xml:space="preserve">      地震环境探察</t>
  </si>
  <si>
    <t xml:space="preserve">      防震减灾信息管理</t>
  </si>
  <si>
    <t xml:space="preserve">      防震减灾基础管理</t>
  </si>
  <si>
    <t xml:space="preserve">      地震事业机构</t>
  </si>
  <si>
    <t xml:space="preserve">      其他地震事务支出</t>
  </si>
  <si>
    <t xml:space="preserve">   气象事务</t>
  </si>
  <si>
    <t xml:space="preserve">      气象事业机构</t>
  </si>
  <si>
    <t xml:space="preserve">      气象探测</t>
  </si>
  <si>
    <t xml:space="preserve">      气象信息传输及管理</t>
  </si>
  <si>
    <t xml:space="preserve">      气象预报预测</t>
  </si>
  <si>
    <t xml:space="preserve">      气象服务</t>
  </si>
  <si>
    <t xml:space="preserve">      气象装备保障维护</t>
  </si>
  <si>
    <t xml:space="preserve">      气象基础设施建设与维修</t>
  </si>
  <si>
    <t xml:space="preserve">      气象卫星</t>
  </si>
  <si>
    <t xml:space="preserve">      气象法规与标准</t>
  </si>
  <si>
    <t xml:space="preserve">      气象资金审计稽查</t>
  </si>
  <si>
    <t xml:space="preserve">      其他气象事务支出</t>
  </si>
  <si>
    <t xml:space="preserve">   其他国土海洋气象等支出</t>
  </si>
  <si>
    <t xml:space="preserve">      其他国土海洋气象等支出</t>
  </si>
  <si>
    <t>十八、住房保障支出</t>
  </si>
  <si>
    <t xml:space="preserve">   保障性安居工程支出</t>
  </si>
  <si>
    <t xml:space="preserve">      廉租住房</t>
  </si>
  <si>
    <t xml:space="preserve">      沉陷区治理</t>
  </si>
  <si>
    <t xml:space="preserve">      棚户区改造</t>
  </si>
  <si>
    <t xml:space="preserve">      少数民族地区游牧民定居工程</t>
  </si>
  <si>
    <t xml:space="preserve">      农村危房改造</t>
  </si>
  <si>
    <t xml:space="preserve">      公共租赁住房</t>
  </si>
  <si>
    <t xml:space="preserve">      保障性住房租金补贴</t>
  </si>
  <si>
    <t xml:space="preserve">      老旧小区改造</t>
  </si>
  <si>
    <t xml:space="preserve">      其他保障性安居工程支出</t>
  </si>
  <si>
    <t xml:space="preserve">   住房改革支出</t>
  </si>
  <si>
    <t xml:space="preserve">      住房公积金</t>
  </si>
  <si>
    <t xml:space="preserve">      提租补贴</t>
  </si>
  <si>
    <t xml:space="preserve">      购房补贴</t>
  </si>
  <si>
    <t xml:space="preserve">   城乡社区住宅</t>
  </si>
  <si>
    <t xml:space="preserve">      公有住房建设和维修改造支出</t>
  </si>
  <si>
    <t xml:space="preserve">      其他城乡社区住宅支出</t>
  </si>
  <si>
    <t>十九、粮油物资储备事务</t>
  </si>
  <si>
    <t xml:space="preserve">   粮油事务</t>
  </si>
  <si>
    <t xml:space="preserve">      粮食财务与审计支出</t>
  </si>
  <si>
    <t xml:space="preserve">      粮食信息统计</t>
  </si>
  <si>
    <t xml:space="preserve">      粮食专项业务活动</t>
  </si>
  <si>
    <t xml:space="preserve">      国家粮油差价补贴</t>
  </si>
  <si>
    <t xml:space="preserve">      粮食财务挂账利息补贴</t>
  </si>
  <si>
    <t xml:space="preserve">      粮食财务挂账消化款</t>
  </si>
  <si>
    <t xml:space="preserve">      处理陈化粮补贴</t>
  </si>
  <si>
    <t xml:space="preserve">      粮食风险基金</t>
  </si>
  <si>
    <t xml:space="preserve">      粮油市场调控专项资金</t>
  </si>
  <si>
    <t xml:space="preserve">      其他粮油事务支出</t>
  </si>
  <si>
    <t xml:space="preserve">   物资事务</t>
  </si>
  <si>
    <t xml:space="preserve">      铁路专用线</t>
  </si>
  <si>
    <t xml:space="preserve">      护库武警和民兵支出</t>
  </si>
  <si>
    <t xml:space="preserve">      物资保管与保养</t>
  </si>
  <si>
    <t xml:space="preserve">      专项贷款利息</t>
  </si>
  <si>
    <t xml:space="preserve">      物资转移</t>
  </si>
  <si>
    <t xml:space="preserve">      物资轮换</t>
  </si>
  <si>
    <t xml:space="preserve">      仓库建设</t>
  </si>
  <si>
    <t xml:space="preserve">      仓库安防</t>
  </si>
  <si>
    <t xml:space="preserve">      其他物资事务支出</t>
  </si>
  <si>
    <t xml:space="preserve">   能源储备</t>
  </si>
  <si>
    <t xml:space="preserve">      石油储备支出</t>
  </si>
  <si>
    <t xml:space="preserve">      国家留成油串换石油储备支出</t>
  </si>
  <si>
    <t xml:space="preserve">      天然铀能源储备</t>
  </si>
  <si>
    <t xml:space="preserve">      煤炭储备</t>
  </si>
  <si>
    <t xml:space="preserve">      其他能源储备</t>
  </si>
  <si>
    <t xml:space="preserve">   粮油储备</t>
  </si>
  <si>
    <t xml:space="preserve">      储备粮油补贴支出</t>
  </si>
  <si>
    <t xml:space="preserve">      储备粮油差价补贴</t>
  </si>
  <si>
    <t xml:space="preserve">      储备粮（油）库建设</t>
  </si>
  <si>
    <t xml:space="preserve">      最低收购价政策支出</t>
  </si>
  <si>
    <t xml:space="preserve">      其他粮油储备支出</t>
  </si>
  <si>
    <t xml:space="preserve">   重要商品储备</t>
  </si>
  <si>
    <t xml:space="preserve">      棉花储备</t>
  </si>
  <si>
    <t xml:space="preserve">      食糖储备</t>
  </si>
  <si>
    <t xml:space="preserve">      肉类储备</t>
  </si>
  <si>
    <t xml:space="preserve">      化肥储备</t>
  </si>
  <si>
    <t xml:space="preserve">      农药储备</t>
  </si>
  <si>
    <t xml:space="preserve">      边销茶储备</t>
  </si>
  <si>
    <t xml:space="preserve">      羊毛储备</t>
  </si>
  <si>
    <t xml:space="preserve">      医药储备</t>
  </si>
  <si>
    <t xml:space="preserve">      食盐储备</t>
  </si>
  <si>
    <t xml:space="preserve">      战略物资储备</t>
  </si>
  <si>
    <t xml:space="preserve">      其他重要商品储备支出</t>
  </si>
  <si>
    <t xml:space="preserve"> 二十、 灾害防治及应急管理支出</t>
  </si>
  <si>
    <t xml:space="preserve">    应急管理事务</t>
  </si>
  <si>
    <t xml:space="preserve">      安全监管</t>
  </si>
  <si>
    <t>二十一、预备费</t>
  </si>
  <si>
    <t>二十二、其他支出</t>
  </si>
  <si>
    <t xml:space="preserve">   年初预留</t>
  </si>
  <si>
    <t xml:space="preserve">      其他支出</t>
  </si>
  <si>
    <t>公共财政预算支出小计</t>
  </si>
  <si>
    <t>大兴区西红门镇2024年一般公共预算基本支出决算表</t>
  </si>
  <si>
    <t>经济分类科目</t>
  </si>
  <si>
    <t>501</t>
  </si>
  <si>
    <t xml:space="preserve">  机关工资福利支出</t>
  </si>
  <si>
    <t>50101</t>
  </si>
  <si>
    <t xml:space="preserve">    工资奖金津补贴</t>
  </si>
  <si>
    <t>50102</t>
  </si>
  <si>
    <t xml:space="preserve">    社会保障缴费</t>
  </si>
  <si>
    <t>50103</t>
  </si>
  <si>
    <t xml:space="preserve">    住房公积金</t>
  </si>
  <si>
    <t>50199</t>
  </si>
  <si>
    <t xml:space="preserve">    其他工资福利支出</t>
  </si>
  <si>
    <t>502</t>
  </si>
  <si>
    <t xml:space="preserve">  机关商品和服务支出</t>
  </si>
  <si>
    <t>50201</t>
  </si>
  <si>
    <t xml:space="preserve">    办公经费</t>
  </si>
  <si>
    <t>50203</t>
  </si>
  <si>
    <t xml:space="preserve">    培训费</t>
  </si>
  <si>
    <t>50208</t>
  </si>
  <si>
    <t xml:space="preserve">    公务用车运行维护费</t>
  </si>
  <si>
    <t>50209</t>
  </si>
  <si>
    <t xml:space="preserve">    维修(护)费</t>
  </si>
  <si>
    <t>505</t>
  </si>
  <si>
    <t xml:space="preserve">  对事业单位经常性补助</t>
  </si>
  <si>
    <t>50501</t>
  </si>
  <si>
    <t xml:space="preserve">    工资福利支出</t>
  </si>
  <si>
    <t>50502</t>
  </si>
  <si>
    <t xml:space="preserve">    商品和服务支出</t>
  </si>
  <si>
    <t>509</t>
  </si>
  <si>
    <t xml:space="preserve">  对个人和家庭的补助</t>
  </si>
  <si>
    <t>50901</t>
  </si>
  <si>
    <t xml:space="preserve">    社会福利和救助</t>
  </si>
  <si>
    <t>50905</t>
  </si>
  <si>
    <t xml:space="preserve">    离退休费</t>
  </si>
  <si>
    <t>50999</t>
  </si>
  <si>
    <t xml:space="preserve">    其他对个人和家庭补助</t>
  </si>
  <si>
    <t>基本支出合计</t>
  </si>
  <si>
    <t>大兴区西红门镇2024年一般公共预算“三公经费”</t>
  </si>
  <si>
    <t>财政拨款支出决算表</t>
  </si>
  <si>
    <t>项    目</t>
  </si>
  <si>
    <t>2024年初预算数</t>
  </si>
  <si>
    <t>2024年调整预算数</t>
  </si>
  <si>
    <t>2024年决算数</t>
  </si>
  <si>
    <t>合    计</t>
  </si>
  <si>
    <t>1．因公出国（境）费用</t>
  </si>
  <si>
    <t>2．公务接待费</t>
  </si>
  <si>
    <t>3．公务用车费</t>
  </si>
  <si>
    <t xml:space="preserve">  其中：（1）公务用车运行维护费</t>
  </si>
  <si>
    <t xml:space="preserve">        （2）公务用车购置</t>
  </si>
  <si>
    <t>大兴区西红门镇2024年政府性基金收入决算表</t>
  </si>
  <si>
    <t>科   目</t>
  </si>
  <si>
    <t>一、新增建设用地土地有偿使用费收入</t>
  </si>
  <si>
    <t>二、城市公用事业附加收入</t>
  </si>
  <si>
    <t>三、国有土地收益基金收入</t>
  </si>
  <si>
    <t>四、农业土地开发资金收入</t>
  </si>
  <si>
    <t>五、国有土地使用权出让收入</t>
  </si>
  <si>
    <t>六、彩票公益金收入</t>
  </si>
  <si>
    <t>七、城市基础设施配套费收入</t>
  </si>
  <si>
    <t>八、污水处理费收入</t>
  </si>
  <si>
    <t>收入合计</t>
  </si>
  <si>
    <t>我单位不涉及上述表内数据。</t>
  </si>
  <si>
    <t>大兴区西红门镇2024年政府性基金预算支出决算表</t>
  </si>
  <si>
    <t>一、镇本级支出</t>
  </si>
  <si>
    <t>债务还本支出</t>
  </si>
  <si>
    <t>212</t>
  </si>
  <si>
    <t xml:space="preserve">  城乡社区支出</t>
  </si>
  <si>
    <t>21208</t>
  </si>
  <si>
    <t xml:space="preserve">    国有土地使用权出让收入安排的支出</t>
  </si>
  <si>
    <t>2120801</t>
  </si>
  <si>
    <t xml:space="preserve">      征地和拆迁补偿支出</t>
  </si>
  <si>
    <t>2120802</t>
  </si>
  <si>
    <t xml:space="preserve">      土地开发支出</t>
  </si>
  <si>
    <t>2120803</t>
  </si>
  <si>
    <t xml:space="preserve">      城市建设支出</t>
  </si>
  <si>
    <t>2120804</t>
  </si>
  <si>
    <t xml:space="preserve">      农村基础设施建设支出</t>
  </si>
  <si>
    <t>2128014</t>
  </si>
  <si>
    <t xml:space="preserve">      农业生产发展支出</t>
  </si>
  <si>
    <t>21210</t>
  </si>
  <si>
    <r>
      <rPr>
        <b/>
        <sz val="10"/>
        <rFont val="宋体"/>
        <charset val="134"/>
      </rPr>
      <t xml:space="preserve"> </t>
    </r>
    <r>
      <rPr>
        <b/>
        <sz val="10"/>
        <rFont val="宋体"/>
        <charset val="134"/>
      </rPr>
      <t xml:space="preserve"> </t>
    </r>
    <r>
      <rPr>
        <b/>
        <sz val="10"/>
        <rFont val="宋体"/>
        <charset val="134"/>
      </rPr>
      <t>国有土地收益基金安排的支出</t>
    </r>
  </si>
  <si>
    <t>2121001</t>
  </si>
  <si>
    <r>
      <rPr>
        <b/>
        <sz val="10"/>
        <rFont val="宋体"/>
        <charset val="134"/>
      </rPr>
      <t xml:space="preserve">  </t>
    </r>
    <r>
      <rPr>
        <b/>
        <sz val="10"/>
        <rFont val="宋体"/>
        <charset val="134"/>
      </rPr>
      <t xml:space="preserve">  </t>
    </r>
    <r>
      <rPr>
        <b/>
        <sz val="10"/>
        <rFont val="宋体"/>
        <charset val="134"/>
      </rPr>
      <t>征地和拆迁补偿支出</t>
    </r>
  </si>
  <si>
    <t>21213</t>
  </si>
  <si>
    <r>
      <rPr>
        <b/>
        <sz val="10"/>
        <rFont val="宋体"/>
        <charset val="134"/>
      </rPr>
      <t xml:space="preserve"> </t>
    </r>
    <r>
      <rPr>
        <b/>
        <sz val="10"/>
        <rFont val="宋体"/>
        <charset val="134"/>
      </rPr>
      <t xml:space="preserve"> </t>
    </r>
    <r>
      <rPr>
        <b/>
        <sz val="10"/>
        <rFont val="宋体"/>
        <charset val="134"/>
      </rPr>
      <t>城市基础设施配套费安排的支出</t>
    </r>
  </si>
  <si>
    <t>2121301</t>
  </si>
  <si>
    <r>
      <rPr>
        <b/>
        <sz val="10"/>
        <rFont val="宋体"/>
        <charset val="134"/>
      </rPr>
      <t xml:space="preserve">  </t>
    </r>
    <r>
      <rPr>
        <b/>
        <sz val="10"/>
        <rFont val="宋体"/>
        <charset val="134"/>
      </rPr>
      <t xml:space="preserve">  </t>
    </r>
    <r>
      <rPr>
        <b/>
        <sz val="10"/>
        <rFont val="宋体"/>
        <charset val="134"/>
      </rPr>
      <t>城市公共设施</t>
    </r>
  </si>
  <si>
    <t xml:space="preserve">  债务还本支出</t>
  </si>
  <si>
    <r>
      <rPr>
        <b/>
        <sz val="10"/>
        <rFont val="宋体"/>
        <charset val="134"/>
      </rPr>
      <t xml:space="preserve"> </t>
    </r>
    <r>
      <rPr>
        <b/>
        <sz val="10"/>
        <rFont val="宋体"/>
        <charset val="134"/>
      </rPr>
      <t xml:space="preserve">   </t>
    </r>
    <r>
      <rPr>
        <b/>
        <sz val="10"/>
        <rFont val="宋体"/>
        <charset val="134"/>
      </rPr>
      <t>地方政府专项债务还本支出</t>
    </r>
  </si>
  <si>
    <t xml:space="preserve">      其他政府性基金债务还本支出</t>
  </si>
  <si>
    <t>政府性基金预算支出小计</t>
  </si>
  <si>
    <t>大兴区西红门镇2024年国有资本经营预算收入决算表</t>
  </si>
  <si>
    <t>科  目</t>
  </si>
  <si>
    <t>一、利润收入</t>
  </si>
  <si>
    <t>烟草企业利润收入</t>
  </si>
  <si>
    <t>电力企业利润收入</t>
  </si>
  <si>
    <t>二、股利、股息收入</t>
  </si>
  <si>
    <t>国有控股公司股利、股息收入</t>
  </si>
  <si>
    <t>国有参股公司股利、股息收入</t>
  </si>
  <si>
    <t>三、产权转让收入</t>
  </si>
  <si>
    <t>大兴区西红门镇2024年国有资本经营预算支出决算表</t>
  </si>
  <si>
    <t>国有资本经营预算支出</t>
  </si>
  <si>
    <t>解决历史遗留问题及改革成本支出</t>
  </si>
  <si>
    <t>厂办大集体改革支出</t>
  </si>
  <si>
    <t>国有企业改革成本支出</t>
  </si>
  <si>
    <t>支出合计</t>
  </si>
  <si>
    <t>大兴区西红门镇2024年镇本级国有资本经营预算支出决算表</t>
  </si>
  <si>
    <t>大兴区西红门镇2024年社会保险基金预算收入决算表</t>
  </si>
  <si>
    <t>社会保险基金收入</t>
  </si>
  <si>
    <t>企业职工基本养老保险基金收入</t>
  </si>
  <si>
    <t xml:space="preserve">  企业职工基本养老保险费收入</t>
  </si>
  <si>
    <t xml:space="preserve">  企业职工基本养老保险基金财政补贴收入</t>
  </si>
  <si>
    <t xml:space="preserve">  企业职工基本养老保险基金利息收入</t>
  </si>
  <si>
    <t xml:space="preserve">  企业职工基本养老保险基金委托投资收益</t>
  </si>
  <si>
    <t xml:space="preserve">  其他企业职工基本养老保险基金收入</t>
  </si>
  <si>
    <t>失业保险基金收入</t>
  </si>
  <si>
    <t xml:space="preserve">  失业保险费收入</t>
  </si>
  <si>
    <t xml:space="preserve">  失业保险基金财政补贴收入</t>
  </si>
  <si>
    <t xml:space="preserve">  失业保险基金利息收入</t>
  </si>
  <si>
    <t xml:space="preserve">  其他失业保险基金收入</t>
  </si>
  <si>
    <t>职工基本医疗保险基金收入</t>
  </si>
  <si>
    <t xml:space="preserve">  职工基本医疗保险费收入</t>
  </si>
  <si>
    <t xml:space="preserve">  职工基本医疗保险基金财政补贴收入</t>
  </si>
  <si>
    <t xml:space="preserve">  职工基本医疗保险基金利息收入</t>
  </si>
  <si>
    <t xml:space="preserve">  其他职工基本医疗保险基金收入</t>
  </si>
  <si>
    <t>工伤保险基金收入</t>
  </si>
  <si>
    <t xml:space="preserve">  工伤保险费收入</t>
  </si>
  <si>
    <t xml:space="preserve">  工伤保险基金财政补贴收入</t>
  </si>
  <si>
    <t xml:space="preserve">  工伤保险基金利息收入</t>
  </si>
  <si>
    <t xml:space="preserve">  其他工伤保险基金收入</t>
  </si>
  <si>
    <t>生育保险基金收入</t>
  </si>
  <si>
    <t xml:space="preserve">  生育保险费收入</t>
  </si>
  <si>
    <t xml:space="preserve">  生育保险基金补贴收入</t>
  </si>
  <si>
    <t xml:space="preserve">  生育保险基金利息收入</t>
  </si>
  <si>
    <t xml:space="preserve">  其他生育保险基金收入</t>
  </si>
  <si>
    <t>新型农村合作医疗基金收入</t>
  </si>
  <si>
    <t xml:space="preserve">  新型农村合作医疗基金缴费收入</t>
  </si>
  <si>
    <t xml:space="preserve">  新型农村合作医疗基金财政补贴收入</t>
  </si>
  <si>
    <t xml:space="preserve">  新型农村合作医疗基金利息收入</t>
  </si>
  <si>
    <t xml:space="preserve">  其他新型农村合作医疗基金收入</t>
  </si>
  <si>
    <t>城镇居民基本医疗保险基金收入</t>
  </si>
  <si>
    <t xml:space="preserve">  城镇居民基本医疗保险基金缴费收入</t>
  </si>
  <si>
    <t xml:space="preserve">  城镇居民基本医疗保险基金财政补贴收入</t>
  </si>
  <si>
    <t xml:space="preserve">  城镇居民基本医疗保险基金利息收入</t>
  </si>
  <si>
    <t xml:space="preserve">  其他城镇居民基本医疗保险基金收入</t>
  </si>
  <si>
    <t>城乡居民基本养老保险基金收入</t>
  </si>
  <si>
    <t xml:space="preserve">  城乡居民基本养老保险基金缴费收入</t>
  </si>
  <si>
    <t xml:space="preserve">  城乡居民基本养老保险基金财政补贴收入</t>
  </si>
  <si>
    <t xml:space="preserve">  城乡居民基本养老保险基金利息收入</t>
  </si>
  <si>
    <t xml:space="preserve">  城乡居民基本养老保险基金委托投资收益</t>
  </si>
  <si>
    <t xml:space="preserve">  城乡居民基本养老保险基金集体补助收入</t>
  </si>
  <si>
    <t xml:space="preserve">  其他城乡居民基本养老保险基金收入</t>
  </si>
  <si>
    <t>机关事业单位基本养老保险基金收入</t>
  </si>
  <si>
    <t xml:space="preserve">  机关事业单位基本养老保险费收入</t>
  </si>
  <si>
    <t xml:space="preserve">  机关事业单位基本养老保险基金财政补助收入</t>
  </si>
  <si>
    <t xml:space="preserve">  机关事业单位基本养老保险基金利息收入</t>
  </si>
  <si>
    <t xml:space="preserve">  机关事业单位基本养老保险基金委托投资收益</t>
  </si>
  <si>
    <t xml:space="preserve">  其他机关事业单位基本养老保险基金收入</t>
  </si>
  <si>
    <t>城乡居民基本医疗保险基金收入</t>
  </si>
  <si>
    <t xml:space="preserve">  城乡居民基本医疗保险缴费收入</t>
  </si>
  <si>
    <t xml:space="preserve">  城乡居民基本医疗保险基金财政补助收入</t>
  </si>
  <si>
    <t xml:space="preserve">  城乡居民基本医疗保险基金利息收入</t>
  </si>
  <si>
    <t xml:space="preserve">  城乡居民基本医疗保险基金委托投资收益</t>
  </si>
  <si>
    <t xml:space="preserve">  其他城乡居民基本医疗保险基金收入</t>
  </si>
  <si>
    <t>其他社会保险基金收入</t>
  </si>
  <si>
    <t xml:space="preserve">  保险费收入</t>
  </si>
  <si>
    <t xml:space="preserve">  其他社会保险基金财政补贴收入</t>
  </si>
  <si>
    <t xml:space="preserve">  其他收入</t>
  </si>
  <si>
    <t>大兴区西红门镇2024年社会保险基金预算支出决算表</t>
  </si>
  <si>
    <t>社会保险基金支出</t>
  </si>
  <si>
    <t/>
  </si>
  <si>
    <t>企业职工基本养老保险基金支出</t>
  </si>
  <si>
    <t>基本养老金</t>
  </si>
  <si>
    <t>医疗补助金</t>
  </si>
  <si>
    <t>丧葬抚恤补助</t>
  </si>
  <si>
    <t>其他企业职工基本养老保险基金支出</t>
  </si>
  <si>
    <t>失业保险基金支出</t>
  </si>
  <si>
    <t>失业保险金</t>
  </si>
  <si>
    <t>医疗保险费</t>
  </si>
  <si>
    <t>职业培训和职业介绍补贴</t>
  </si>
  <si>
    <t>技能提升补贴支出</t>
  </si>
  <si>
    <t>其他失业保险基金支出</t>
  </si>
  <si>
    <t>职工基本医疗保险基金支出</t>
  </si>
  <si>
    <t>职工基本医疗保险统筹基金</t>
  </si>
  <si>
    <t>职工医疗保险个人账户基金</t>
  </si>
  <si>
    <t>其他职工基本医疗保险基金支出</t>
  </si>
  <si>
    <t>工伤保险基金支出</t>
  </si>
  <si>
    <t>工伤保险待遇</t>
  </si>
  <si>
    <t>劳动能力鉴定支出</t>
  </si>
  <si>
    <t>工伤预防费用支出</t>
  </si>
  <si>
    <t>其他工伤保险基金支出</t>
  </si>
  <si>
    <t>生育保险基金支出</t>
  </si>
  <si>
    <t>生育医疗费用支出</t>
  </si>
  <si>
    <t>生育津贴支出</t>
  </si>
  <si>
    <t>其他生育保险基金支出</t>
  </si>
  <si>
    <t>新型农村合作医疗基金支出</t>
  </si>
  <si>
    <t>新型农村合作医疗基金医疗待遇支出</t>
  </si>
  <si>
    <t>大病医疗保险支出</t>
  </si>
  <si>
    <t>其他新型农村合作医疗基金支出</t>
  </si>
  <si>
    <t>城镇居民基本医疗保险基金支出</t>
  </si>
  <si>
    <t>城镇居民基本医疗保险基金医疗待遇支出</t>
  </si>
  <si>
    <t>其他城镇居民基本医疗保险基金支出</t>
  </si>
  <si>
    <t>城乡居民基本养老保险基金支出</t>
  </si>
  <si>
    <t>基础养老金支出</t>
  </si>
  <si>
    <t>个人账户养老金支出</t>
  </si>
  <si>
    <t>丧葬抚恤补助支出</t>
  </si>
  <si>
    <t>其他城乡居民基本养老保险基金支出</t>
  </si>
  <si>
    <t>机关事业单位基本养老保险基金支出</t>
  </si>
  <si>
    <t>基本养老金支出</t>
  </si>
  <si>
    <t>其他机关事业单位基本养老保险基金支出</t>
  </si>
  <si>
    <t>城乡居民基本医疗保险基金支出</t>
  </si>
  <si>
    <t>城乡居民基本医疗保险基金医疗待遇支出</t>
  </si>
  <si>
    <t>其他城乡居民基本医疗保险基金支出</t>
  </si>
  <si>
    <t>其他社会保险基金支出</t>
  </si>
  <si>
    <t>大兴区西红门镇2024年一般公共预算税收返还和转移支付表</t>
  </si>
  <si>
    <t>名    称</t>
  </si>
  <si>
    <t>金额</t>
  </si>
  <si>
    <t>一般公共
预算</t>
  </si>
  <si>
    <t>返还性支出</t>
  </si>
  <si>
    <t>转移支付</t>
  </si>
  <si>
    <t>一般性转移支付</t>
  </si>
  <si>
    <t>体制补助</t>
  </si>
  <si>
    <t>部门划转</t>
  </si>
  <si>
    <t>事权转移</t>
  </si>
  <si>
    <t>政策性调标</t>
  </si>
  <si>
    <t>其他一般性转移支付</t>
  </si>
  <si>
    <t>结算补助</t>
  </si>
  <si>
    <t>小  计</t>
  </si>
  <si>
    <t>专项转移支付</t>
  </si>
  <si>
    <t>小   计</t>
  </si>
  <si>
    <t>大兴区西红门镇2024年政府性基金转移支付表</t>
  </si>
  <si>
    <t>单位： 万元</t>
  </si>
  <si>
    <r>
      <rPr>
        <b/>
        <sz val="10"/>
        <rFont val="宋体"/>
        <charset val="134"/>
      </rPr>
      <t>名</t>
    </r>
    <r>
      <rPr>
        <sz val="10"/>
        <rFont val="宋体"/>
        <charset val="134"/>
      </rPr>
      <t xml:space="preserve">    </t>
    </r>
    <r>
      <rPr>
        <b/>
        <sz val="10"/>
        <rFont val="宋体"/>
        <charset val="134"/>
      </rPr>
      <t>称</t>
    </r>
  </si>
  <si>
    <t>政府性基
金预算</t>
  </si>
  <si>
    <t>体制转移支付</t>
  </si>
  <si>
    <t>大兴区西红门镇2024年专项转移支付执行情况表</t>
  </si>
  <si>
    <t>序号</t>
  </si>
  <si>
    <t>项目名称</t>
  </si>
  <si>
    <t>AQWDXXYJF</t>
  </si>
  <si>
    <t>2024年党群服务中心运行经费（一般）</t>
  </si>
  <si>
    <t>2024年“两新”组织党建活动经费（一般）</t>
  </si>
  <si>
    <t>2024年人大代表履职活动经费（一般）</t>
  </si>
  <si>
    <t>2024年人大代表家站经费（一般）</t>
  </si>
  <si>
    <t>2024年年度人口抽样调查两员经费（一般）</t>
  </si>
  <si>
    <t>2024年五经普普查办工作人员聘用经费（一般）</t>
  </si>
  <si>
    <t>2024年五经普普查员补贴经费（一般）</t>
  </si>
  <si>
    <t>nyrjgfljz（一般）</t>
  </si>
  <si>
    <t>2023年度优秀家站活动资金（一般）</t>
  </si>
  <si>
    <t>人民代表大会成立70周年宣传活动（一般）</t>
  </si>
  <si>
    <t>社会建设资金（一般）</t>
  </si>
  <si>
    <t>选调生到村任职补助资金（一般）</t>
  </si>
  <si>
    <t>接诉即办奖励经费（专项）</t>
  </si>
  <si>
    <t>二、教育支出</t>
  </si>
  <si>
    <t>大兴区西红门镇DX04-0102-6003地块小学项目</t>
  </si>
  <si>
    <t>2023年第三批促投资真抓实干奖励资金-西红门镇DX04-0102-6003地块小学项目</t>
  </si>
  <si>
    <t>三、文化旅游体育与传媒支出</t>
  </si>
  <si>
    <t>2024年中央提前下达三馆免费开放资金（专项）</t>
  </si>
  <si>
    <t>四、社会保障和就业支出</t>
  </si>
  <si>
    <t>社会保障和就业--丧葬补贴经费（专项）</t>
  </si>
  <si>
    <t>社会保障和就业--公益性就业岗位补贴（专项）</t>
  </si>
  <si>
    <t>社会保障和就业--送温暖资金（专项）</t>
  </si>
  <si>
    <t>社会保障和就业-中央财政优抚对象补助经费预算（义务兵家庭优待金）（专项）</t>
  </si>
  <si>
    <t>社会保障和就业-成年孤儿安置补助经费（专项）</t>
  </si>
  <si>
    <t>五、卫生健康支出</t>
  </si>
  <si>
    <t>卫生健康-第十三次及第十四次大兴区常态化核酸检测费用（专项）</t>
  </si>
  <si>
    <t>卫生健康-第十五次大兴区常态化核酸检测费用（专项）</t>
  </si>
  <si>
    <t>卫生健康-2024年区级转移支付计划生育资金-特扶（专项）</t>
  </si>
  <si>
    <t>卫生健康-2024年区级转移支付计划生育资金-奖扶（专项）</t>
  </si>
  <si>
    <t>卫生健康-2024年市级转移支付计划生育资金-特扶（专项）</t>
  </si>
  <si>
    <t>卫生健康-2024年市级转移支付计划生育资金-奖扶（专项）</t>
  </si>
  <si>
    <t>卫生健康-2024年中央转移支付计划生育资金-特扶（专项）</t>
  </si>
  <si>
    <t>卫生健康-2024年中央转移支付计划生育资金-奖扶（专项）</t>
  </si>
  <si>
    <t>卫生健康-市级计划生育补助资金-其他（专项）</t>
  </si>
  <si>
    <t>卫生健康-一次性经济帮助资金（区级）（专项）</t>
  </si>
  <si>
    <t>卫生健康-一次性经济帮助资金（市级）（专项）</t>
  </si>
  <si>
    <t>卫生健康-大兴区独生子女伤残死亡家庭特别扶助资金（区级）（专项）</t>
  </si>
  <si>
    <t>卫生健康-大兴区独生子女伤残死亡家庭特别扶助资金（市级）（专项）</t>
  </si>
  <si>
    <t>事业人员工资奖金津补贴绩效工资</t>
  </si>
  <si>
    <t>卫生健康-2024年院前急救保障经费（专项）</t>
  </si>
  <si>
    <t>卫生健康-2024年大兴区从业人员免费健康检查工作经费（专项）</t>
  </si>
  <si>
    <t>卫生健康-市级基本公共卫生服务补助项目（专项）</t>
  </si>
  <si>
    <t>卫生健康-中央转移支付基本公共卫生服务补助资金（专项）</t>
  </si>
  <si>
    <t>卫生健康-促进基层中医药传承创新发展经费（专项）</t>
  </si>
  <si>
    <t>卫生健康-第二批中医专家学术经验继承工作室资金（专项）</t>
  </si>
  <si>
    <t>卫生健康-基本药物制度补助经费（专项）</t>
  </si>
  <si>
    <t>卫生健康-中央基本公共卫生服务资金（专项）</t>
  </si>
  <si>
    <t>卫生健康-基层医疗卫生服务能力提升项目经费（专项）</t>
  </si>
  <si>
    <t>卫生健康-促进基层中医药传承创新发展经费（第二批）（专项）</t>
  </si>
  <si>
    <t>卫生健康-过渡期前一线医务人员临时性工作补助（专项）</t>
  </si>
  <si>
    <t>卫生健康-重大传染病防控经费（第二批）（专项）</t>
  </si>
  <si>
    <t>卫生健康-2024年中央转移支付基本公共卫生服务补助资金（专项）</t>
  </si>
  <si>
    <t>促进基层中医药传承创新发展经费</t>
  </si>
  <si>
    <t>卫生健康-乡村医生岗位人员补助（专项）</t>
  </si>
  <si>
    <t>卫生健康-2024年基层能力提升项目（专项）</t>
  </si>
  <si>
    <t>六、节能环保支出</t>
  </si>
  <si>
    <t>西红门镇大气精细化管理及服务</t>
  </si>
  <si>
    <t>“以奖促管”资金</t>
  </si>
  <si>
    <t>2023-2024年取暖季农村地区煤改气超质保期取暖设备长效管护补贴资金（专项）</t>
  </si>
  <si>
    <t>2023-2024年取暖季“煤改电”长效管护专项市级资金</t>
  </si>
  <si>
    <t>2024年大气精细化治理项目（专项）</t>
  </si>
  <si>
    <t>七、城乡社区支出</t>
  </si>
  <si>
    <t>大兴区西红门镇金盛大街（兴亦路-鼎源路）道路建设工程</t>
  </si>
  <si>
    <t>西红门镇中日合作示范区重点道路配套电力管线建设工程</t>
  </si>
  <si>
    <t>2024年度生活垃圾分类以奖代补转移支付资金</t>
  </si>
  <si>
    <t>大兴区微空间更新改造补助专项转移支付资金</t>
  </si>
  <si>
    <t>大兴区2024年度责任规划师区级补贴（专项）</t>
  </si>
  <si>
    <t>电动自行车充电设施以奖代补专项资金</t>
  </si>
  <si>
    <t>2024年大兴区重大投资项目规划谋划项目（第一批）</t>
  </si>
  <si>
    <t>西红门镇鼎创路(金盛大街-金水大街）电力管线工程</t>
  </si>
  <si>
    <t>大兴区电动自行车充电行为监控系统补贴（专项）</t>
  </si>
  <si>
    <t>八、农林水支出</t>
  </si>
  <si>
    <t>2022年度实施乡村振兴战略奖励资金</t>
  </si>
  <si>
    <t>水务领域整合区级专项资金-河长制工作资金</t>
  </si>
  <si>
    <t>2024年水务改革发展专项市级资金-市级河长制资金</t>
  </si>
  <si>
    <t>大兴区平原生态林养护及土地流转</t>
  </si>
  <si>
    <t>大兴区西红门镇理想城8期古树社区保护项目</t>
  </si>
  <si>
    <t>农业农村综合改革发展专项转移支付资金—2023年度乡村振兴战略奖励资金—农房整体改造试点奖励</t>
  </si>
  <si>
    <t>九、住房保障支出</t>
  </si>
  <si>
    <t>2024年西红门镇老旧小区综合整治项目资金（中央保障性安居工程）</t>
  </si>
  <si>
    <t>2024年西红门镇既有多层住宅加装电梯补贴资金</t>
  </si>
  <si>
    <t>2024年西红门镇老旧小区综合整治项目资金（区级一般转）</t>
  </si>
  <si>
    <t>2024年既有多层住宅加装电梯补贴资金（区级一般转）</t>
  </si>
  <si>
    <t>一般公共预算小计</t>
  </si>
  <si>
    <t>一、城乡社区支出</t>
  </si>
  <si>
    <t>大兴区西红门镇严重”水黄“小区改造项目</t>
  </si>
  <si>
    <t>大兴区西红门镇B组团规划十二路（京开高速东辅路-广阳大街）道路建设工程</t>
  </si>
  <si>
    <t>西红门镇规划十二路道路配套市政设施工程</t>
  </si>
  <si>
    <t>西红门镇2020年老旧小区综合整治新建雨、污水项目</t>
  </si>
  <si>
    <t>西红门镇金西路建设工程</t>
  </si>
  <si>
    <t>西红门镇大白楼南路建设工程</t>
  </si>
  <si>
    <t>西红门镇大白楼东路北段建设工程</t>
  </si>
  <si>
    <t>西红门镇大白楼东路南段建设工程</t>
  </si>
  <si>
    <t>西红门镇大白楼中路建设工程项目</t>
  </si>
  <si>
    <t>西红门镇规划十五路跨线桥强弱电迁移改工程</t>
  </si>
  <si>
    <t>大兴区西红门镇金时大街（鼎业路-鼎源路）道路建设工程项目</t>
  </si>
  <si>
    <t>西红门镇棚户区改造土地开发项目（A片区）DX04-0202-6005地块综合服务中心</t>
  </si>
  <si>
    <t>西红门镇棚户区改造土地开发项目（A片区）DX04-0202-6003地块幼儿园项目</t>
  </si>
  <si>
    <t>大兴区西红门镇金盛大街（兴亦路-鼎源路）道路建设工程征地资金补助项目</t>
  </si>
  <si>
    <t>大兴区2015年平原造林工程</t>
  </si>
  <si>
    <t>西红门镇大白楼东路北段（金西路-大白楼北路）等五条道路新建电力管道工程及周边地块外电源工程</t>
  </si>
  <si>
    <t>西红门镇规划十四路（欣伟街）（规划十五路-规划一路）道路工程</t>
  </si>
  <si>
    <t>西红门镇规划二路（宏旭东路）（京开高速辅路-~广阳大街）新建电力管道工程</t>
  </si>
  <si>
    <t>大兴区西红门镇鼎源路（金盛大街-金水大街）道路建设工程</t>
  </si>
  <si>
    <t>大兴区西红门镇金业大街（鼎源路-兴亦路）道路建设工程</t>
  </si>
  <si>
    <t>2022年度耕地保护补偿资金（专项）</t>
  </si>
  <si>
    <t>西红门镇规划二路（宏旭东路）（京开高速辅路-广阳大街）道路工程</t>
  </si>
  <si>
    <t>西红门镇大白楼中路建设工程</t>
  </si>
  <si>
    <t>西红门镇规划十四路（规划十五路~规划一路）新建电力管道工程（专项）</t>
  </si>
  <si>
    <t>2022年老旧小区配电设施改造内线工程（专项）</t>
  </si>
  <si>
    <t>大兴区西红门镇老旧果园等复耕项目（二调非耕地）（专项）</t>
  </si>
  <si>
    <t>西红门镇金荣园、金华园社区天然气消隐改造工程</t>
  </si>
  <si>
    <t>西红门镇大白楼村公共服务设施及绿地项目</t>
  </si>
  <si>
    <t>政府性基金预算小计</t>
  </si>
  <si>
    <t>合计</t>
  </si>
  <si>
    <t>大兴区西红门镇2024年地方政府债务限额及余额决算情况表</t>
  </si>
  <si>
    <r>
      <rPr>
        <b/>
        <sz val="10"/>
        <rFont val="宋体"/>
        <charset val="134"/>
      </rPr>
      <t>地</t>
    </r>
    <r>
      <rPr>
        <sz val="10"/>
        <rFont val="宋体"/>
        <charset val="134"/>
      </rPr>
      <t xml:space="preserve">   </t>
    </r>
    <r>
      <rPr>
        <b/>
        <sz val="10"/>
        <rFont val="宋体"/>
        <charset val="134"/>
      </rPr>
      <t>区</t>
    </r>
  </si>
  <si>
    <t>2024年债务限额</t>
  </si>
  <si>
    <t>2024年债务余额（决算数）</t>
  </si>
  <si>
    <t>一般债务</t>
  </si>
  <si>
    <t>专项债务</t>
  </si>
  <si>
    <r>
      <rPr>
        <b/>
        <sz val="10"/>
        <rFont val="宋体"/>
        <charset val="134"/>
      </rPr>
      <t>公</t>
    </r>
    <r>
      <rPr>
        <sz val="10"/>
        <rFont val="宋体"/>
        <charset val="134"/>
      </rPr>
      <t xml:space="preserve">  </t>
    </r>
    <r>
      <rPr>
        <b/>
        <sz val="10"/>
        <rFont val="宋体"/>
        <charset val="134"/>
      </rPr>
      <t>式</t>
    </r>
  </si>
  <si>
    <t>A=B+C</t>
  </si>
  <si>
    <t>B</t>
  </si>
  <si>
    <t>C</t>
  </si>
  <si>
    <t>D=E+F</t>
  </si>
  <si>
    <t>E</t>
  </si>
  <si>
    <t>F</t>
  </si>
  <si>
    <t>大兴区西红门镇2024年地方政府一般债务余额情况表</t>
  </si>
  <si>
    <r>
      <rPr>
        <b/>
        <sz val="11"/>
        <rFont val="SimSun"/>
        <charset val="134"/>
      </rPr>
      <t>项</t>
    </r>
    <r>
      <rPr>
        <sz val="11"/>
        <rFont val="SimSun"/>
        <charset val="134"/>
      </rPr>
      <t xml:space="preserve">    </t>
    </r>
    <r>
      <rPr>
        <b/>
        <sz val="11"/>
        <rFont val="SimSun"/>
        <charset val="134"/>
      </rPr>
      <t>目</t>
    </r>
  </si>
  <si>
    <r>
      <rPr>
        <b/>
        <sz val="11"/>
        <rFont val="SimSun"/>
        <charset val="134"/>
      </rPr>
      <t>决算数</t>
    </r>
  </si>
  <si>
    <t>一、2023年末地方政府一般债务余额实际数</t>
  </si>
  <si>
    <t>二、2024年末地方政府一般债务余额限额</t>
  </si>
  <si>
    <t>三、2024年地方政府一般债务发行额</t>
  </si>
  <si>
    <t xml:space="preserve">  中央转贷地方的国际金融组织和外国政府贷款</t>
  </si>
  <si>
    <t xml:space="preserve">  2024年地方政府一般债券发行额</t>
  </si>
  <si>
    <t>四、2024年地方政府一般债务还本额</t>
  </si>
  <si>
    <t>五、2024年末地方政府一般债务余额决算数</t>
  </si>
  <si>
    <t>六、2024年地方财政赤字</t>
  </si>
  <si>
    <t>七、2024年地方政府一般债务余额限额</t>
  </si>
  <si>
    <t>大兴区西红门镇2024年地方政府专项债务余额情况表</t>
  </si>
  <si>
    <r>
      <rPr>
        <b/>
        <sz val="10"/>
        <rFont val="SimSun"/>
        <charset val="134"/>
      </rPr>
      <t>项</t>
    </r>
    <r>
      <rPr>
        <sz val="10"/>
        <rFont val="SimSun"/>
        <charset val="134"/>
      </rPr>
      <t xml:space="preserve">    </t>
    </r>
    <r>
      <rPr>
        <b/>
        <sz val="10"/>
        <rFont val="SimSun"/>
        <charset val="134"/>
      </rPr>
      <t>目</t>
    </r>
  </si>
  <si>
    <t>一、2023年末地方政府专项债务余额实际数</t>
  </si>
  <si>
    <t>二、2024年末地方政府专项债务余额限额</t>
  </si>
  <si>
    <t>三、2024年地方政府专项债务发行额</t>
  </si>
  <si>
    <t>四、2024年地方政府专项债务还本额</t>
  </si>
  <si>
    <t>五、2024年末地方政府专项债务余额决算数</t>
  </si>
  <si>
    <t>六、2024年地方政府专项债务新增限额</t>
  </si>
  <si>
    <t>七、2024年末地方政府专项债务余额限额</t>
  </si>
  <si>
    <t>2024年新增地方政府债券使用情况表</t>
  </si>
  <si>
    <t>项目编号</t>
  </si>
  <si>
    <t>项目领域</t>
  </si>
  <si>
    <t>项目主管部门</t>
  </si>
  <si>
    <t>项目实施单位</t>
  </si>
  <si>
    <t>债券性质</t>
  </si>
  <si>
    <t>债券规模</t>
  </si>
  <si>
    <t>发行时间
 （年/月）</t>
  </si>
  <si>
    <t>2024年地方政府债务发行及还本付息情况表</t>
  </si>
  <si>
    <t>项目</t>
  </si>
  <si>
    <t>本地区</t>
  </si>
  <si>
    <t>本级</t>
  </si>
  <si>
    <t>一、2023年末地方政府债务余额</t>
  </si>
  <si>
    <t>其中：一般债务</t>
  </si>
  <si>
    <t>二、2023年地方政府债务限额</t>
  </si>
  <si>
    <t>三、2024年地方政府债务发行决算数</t>
  </si>
  <si>
    <t>新增一般债券发行额</t>
  </si>
  <si>
    <t>再融资一般债券发行额</t>
  </si>
  <si>
    <t>新增专项债券发行额</t>
  </si>
  <si>
    <t>再融资专项债券发行额</t>
  </si>
  <si>
    <t>置换一般债券发行额</t>
  </si>
  <si>
    <t>置换专项债券发行额</t>
  </si>
  <si>
    <t>国际金融组织和外国政府贷款</t>
  </si>
  <si>
    <t>四、2024年地方政府债务还本决算数</t>
  </si>
  <si>
    <t>五、2024年地方政府债务付息决算数</t>
  </si>
  <si>
    <t>六、2024年末地方政府债务余额决算数</t>
  </si>
  <si>
    <t>七、2024年地方政府债务限额</t>
  </si>
  <si>
    <t>大兴区西红门镇2024年政府采购情况表</t>
  </si>
  <si>
    <t>项  目</t>
  </si>
  <si>
    <t>统计数</t>
  </si>
  <si>
    <t>政府采购支出信息</t>
  </si>
  <si>
    <t>-</t>
  </si>
  <si>
    <t xml:space="preserve"> （一）政府采购支出合计</t>
  </si>
  <si>
    <t xml:space="preserve">    1．政府采购货物支出</t>
  </si>
  <si>
    <t xml:space="preserve">    2．政府采购工程支出</t>
  </si>
  <si>
    <t xml:space="preserve">    3．政府采购服务支出</t>
  </si>
  <si>
    <t xml:space="preserve"> （二）政府采购授予中小企业合同金额</t>
  </si>
  <si>
    <t xml:space="preserve">       其中：授予小微企业合同金额</t>
  </si>
  <si>
    <t>大兴区西红门镇2024年政府购买服务支出情况表</t>
  </si>
  <si>
    <t>一级目录</t>
  </si>
  <si>
    <t>二级目录</t>
  </si>
  <si>
    <t>公共服务</t>
  </si>
  <si>
    <t>小计</t>
  </si>
  <si>
    <t>公共安全服务</t>
  </si>
  <si>
    <t>教育公共服务</t>
  </si>
  <si>
    <t>就业公共服务</t>
  </si>
  <si>
    <t>社会保障服务</t>
  </si>
  <si>
    <t>卫生健康公共服务</t>
  </si>
  <si>
    <t>生态保护和环境治理服务</t>
  </si>
  <si>
    <t>科技公共服务</t>
  </si>
  <si>
    <t>文化公共服务</t>
  </si>
  <si>
    <t>体育公共服务</t>
  </si>
  <si>
    <t>社会治理服务</t>
  </si>
  <si>
    <t>城乡维护服务</t>
  </si>
  <si>
    <t>农业、林业和水利公共服务</t>
  </si>
  <si>
    <t>交通运输公共服务</t>
  </si>
  <si>
    <t>灾害防治及应急管理服务</t>
  </si>
  <si>
    <t>公共信息与宣传服务</t>
  </si>
  <si>
    <t>行业管理服务</t>
  </si>
  <si>
    <t>技术性公共服务</t>
  </si>
  <si>
    <t>其他公共服务</t>
  </si>
  <si>
    <t>政府履职辅助性服务</t>
  </si>
  <si>
    <t>法律服务</t>
  </si>
  <si>
    <t>课题研究和社会调查服务</t>
  </si>
  <si>
    <t>会计审计服务</t>
  </si>
  <si>
    <t>会议服务</t>
  </si>
  <si>
    <t>监督检查辅助服务</t>
  </si>
  <si>
    <t>工程服务</t>
  </si>
  <si>
    <t>评审、评估和评价服务</t>
  </si>
  <si>
    <t>咨询服务</t>
  </si>
  <si>
    <t>机关工作人员培训服务</t>
  </si>
  <si>
    <t>信息化服务</t>
  </si>
  <si>
    <t>后勤服务</t>
  </si>
  <si>
    <t>其他辅助性服务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</si>
</sst>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0000"/>
    <numFmt numFmtId="178" formatCode="\ \ @"/>
    <numFmt numFmtId="179" formatCode="yyyy/mm;@"/>
    <numFmt numFmtId="180" formatCode="\ @"/>
    <numFmt numFmtId="181" formatCode="0_ "/>
    <numFmt numFmtId="182" formatCode="\ \ \ \ @"/>
    <numFmt numFmtId="183" formatCode="\ \ \ 0_ "/>
    <numFmt numFmtId="184" formatCode="0.00_);[Red]\(0.00\)"/>
    <numFmt numFmtId="185" formatCode="_ * #,##0_ ;_ * \-#,##0_ ;_ * &quot;-&quot;??_ ;_ @_ "/>
  </numFmts>
  <fonts count="73"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22"/>
      <name val="黑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sz val="12"/>
      <name val="宋体"/>
      <charset val="134"/>
    </font>
    <font>
      <b/>
      <sz val="18"/>
      <name val="宋体"/>
      <charset val="134"/>
    </font>
    <font>
      <sz val="12"/>
      <color rgb="FF000000"/>
      <name val="宋体"/>
      <charset val="134"/>
    </font>
    <font>
      <b/>
      <sz val="18"/>
      <color rgb="FF000000"/>
      <name val="宋体"/>
      <charset val="134"/>
      <scheme val="major"/>
    </font>
    <font>
      <sz val="11"/>
      <color rgb="FF000000"/>
      <name val="Arial"/>
      <charset val="0"/>
    </font>
    <font>
      <b/>
      <sz val="10"/>
      <name val="宋体"/>
      <charset val="134"/>
      <scheme val="major"/>
    </font>
    <font>
      <sz val="10"/>
      <name val="宋体"/>
      <charset val="134"/>
      <scheme val="major"/>
    </font>
    <font>
      <sz val="10"/>
      <color rgb="FF000000"/>
      <name val="宋体"/>
      <charset val="134"/>
      <scheme val="major"/>
    </font>
    <font>
      <sz val="10"/>
      <color rgb="FF000000"/>
      <name val="Arial"/>
      <charset val="0"/>
    </font>
    <font>
      <b/>
      <sz val="10"/>
      <name val="宋体"/>
      <charset val="134"/>
      <scheme val="minor"/>
    </font>
    <font>
      <sz val="8"/>
      <color rgb="FF000000"/>
      <name val="Arial"/>
      <charset val="0"/>
    </font>
    <font>
      <b/>
      <sz val="18"/>
      <color rgb="FF000000"/>
      <name val="宋体"/>
      <charset val="134"/>
    </font>
    <font>
      <b/>
      <sz val="10"/>
      <name val="SimSun"/>
      <charset val="134"/>
    </font>
    <font>
      <sz val="10"/>
      <name val="SimSun"/>
      <charset val="134"/>
    </font>
    <font>
      <b/>
      <sz val="11"/>
      <color rgb="FF000000"/>
      <name val="Arial"/>
      <charset val="0"/>
    </font>
    <font>
      <b/>
      <sz val="10"/>
      <color rgb="FF000000"/>
      <name val="宋体"/>
      <charset val="134"/>
      <scheme val="major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b/>
      <sz val="18"/>
      <name val="宋体"/>
      <charset val="134"/>
      <scheme val="major"/>
    </font>
    <font>
      <sz val="18"/>
      <color rgb="FF000000"/>
      <name val="宋体"/>
      <charset val="134"/>
      <scheme val="major"/>
    </font>
    <font>
      <b/>
      <sz val="10"/>
      <name val="宋体"/>
      <charset val="134"/>
    </font>
    <font>
      <sz val="11"/>
      <name val="宋体"/>
      <charset val="134"/>
    </font>
    <font>
      <b/>
      <sz val="10"/>
      <color rgb="FF000000"/>
      <name val="宋体"/>
      <charset val="134"/>
      <scheme val="minor"/>
    </font>
    <font>
      <b/>
      <sz val="18"/>
      <color indexed="10"/>
      <name val="Arial"/>
      <charset val="0"/>
    </font>
    <font>
      <sz val="10"/>
      <name val="Arial"/>
      <charset val="0"/>
    </font>
    <font>
      <sz val="10"/>
      <color indexed="10"/>
      <name val="Arial"/>
      <charset val="0"/>
    </font>
    <font>
      <b/>
      <sz val="10"/>
      <name val="Times New Roman"/>
      <charset val="0"/>
    </font>
    <font>
      <sz val="22"/>
      <name val="Times New Roman"/>
      <charset val="0"/>
    </font>
    <font>
      <b/>
      <sz val="10"/>
      <color indexed="10"/>
      <name val="Arial"/>
      <charset val="0"/>
    </font>
    <font>
      <sz val="10"/>
      <color rgb="FFFF0000"/>
      <name val="Arial"/>
      <charset val="0"/>
    </font>
    <font>
      <b/>
      <sz val="10"/>
      <name val="Arial"/>
      <charset val="0"/>
    </font>
    <font>
      <b/>
      <sz val="10"/>
      <color indexed="10"/>
      <name val="宋体"/>
      <charset val="134"/>
    </font>
    <font>
      <b/>
      <sz val="18"/>
      <color indexed="8"/>
      <name val="宋体"/>
      <charset val="134"/>
    </font>
    <font>
      <b/>
      <sz val="16"/>
      <color indexed="8"/>
      <name val="宋体"/>
      <charset val="134"/>
    </font>
    <font>
      <sz val="10.5"/>
      <name val="宋体"/>
      <charset val="134"/>
    </font>
    <font>
      <b/>
      <sz val="10.5"/>
      <name val="宋体"/>
      <charset val="134"/>
    </font>
    <font>
      <sz val="10"/>
      <color indexed="8"/>
      <name val="宋体"/>
      <charset val="134"/>
    </font>
    <font>
      <sz val="10"/>
      <name val="Arial"/>
      <family val="2"/>
      <charset val="0"/>
    </font>
    <font>
      <sz val="11"/>
      <name val="Times New Roman"/>
      <family val="1"/>
      <charset val="0"/>
    </font>
    <font>
      <sz val="11"/>
      <name val="Arial"/>
      <family val="2"/>
      <charset val="0"/>
    </font>
    <font>
      <b/>
      <sz val="11"/>
      <name val="Arial"/>
      <family val="2"/>
      <charset val="0"/>
    </font>
    <font>
      <b/>
      <sz val="11"/>
      <name val="宋体"/>
      <charset val="134"/>
    </font>
    <font>
      <sz val="18"/>
      <name val="黑体"/>
      <charset val="134"/>
    </font>
    <font>
      <sz val="12"/>
      <name val="仿宋_GB2312"/>
      <charset val="134"/>
    </font>
    <font>
      <sz val="16"/>
      <color rgb="FF00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name val="SimSun"/>
      <charset val="134"/>
    </font>
    <font>
      <sz val="11"/>
      <name val="SimSun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0"/>
      </bottom>
      <diagonal/>
    </border>
    <border>
      <left style="thin">
        <color auto="1"/>
      </left>
      <right style="thin">
        <color indexed="0"/>
      </right>
      <top style="thin">
        <color auto="1"/>
      </top>
      <bottom style="thin">
        <color indexed="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8B8B89"/>
      </left>
      <right style="thin">
        <color rgb="FF8B8B89"/>
      </right>
      <top style="thin">
        <color rgb="FF8B8B89"/>
      </top>
      <bottom style="thin">
        <color rgb="FF8B8B89"/>
      </bottom>
      <diagonal/>
    </border>
    <border>
      <left style="thin">
        <color auto="1"/>
      </left>
      <right style="thin">
        <color auto="1"/>
      </right>
      <top style="thin">
        <color indexed="0"/>
      </top>
      <bottom style="thin">
        <color auto="1"/>
      </bottom>
      <diagonal/>
    </border>
    <border>
      <left style="thin">
        <color auto="1"/>
      </left>
      <right style="thin">
        <color indexed="0"/>
      </right>
      <top style="thin">
        <color indexed="0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0" fillId="5" borderId="9" applyNumberFormat="0" applyFont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7" fillId="0" borderId="10" applyNumberFormat="0" applyFill="0" applyAlignment="0" applyProtection="0">
      <alignment vertical="center"/>
    </xf>
    <xf numFmtId="0" fontId="58" fillId="0" borderId="10" applyNumberFormat="0" applyFill="0" applyAlignment="0" applyProtection="0">
      <alignment vertical="center"/>
    </xf>
    <xf numFmtId="0" fontId="59" fillId="0" borderId="11" applyNumberFormat="0" applyFill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60" fillId="6" borderId="12" applyNumberFormat="0" applyAlignment="0" applyProtection="0">
      <alignment vertical="center"/>
    </xf>
    <xf numFmtId="0" fontId="61" fillId="7" borderId="13" applyNumberFormat="0" applyAlignment="0" applyProtection="0">
      <alignment vertical="center"/>
    </xf>
    <xf numFmtId="0" fontId="62" fillId="7" borderId="12" applyNumberFormat="0" applyAlignment="0" applyProtection="0">
      <alignment vertical="center"/>
    </xf>
    <xf numFmtId="0" fontId="63" fillId="8" borderId="14" applyNumberFormat="0" applyAlignment="0" applyProtection="0">
      <alignment vertical="center"/>
    </xf>
    <xf numFmtId="0" fontId="64" fillId="0" borderId="15" applyNumberFormat="0" applyFill="0" applyAlignment="0" applyProtection="0">
      <alignment vertical="center"/>
    </xf>
    <xf numFmtId="0" fontId="65" fillId="0" borderId="16" applyNumberFormat="0" applyFill="0" applyAlignment="0" applyProtection="0">
      <alignment vertical="center"/>
    </xf>
    <xf numFmtId="0" fontId="66" fillId="9" borderId="0" applyNumberFormat="0" applyBorder="0" applyAlignment="0" applyProtection="0">
      <alignment vertical="center"/>
    </xf>
    <xf numFmtId="0" fontId="67" fillId="10" borderId="0" applyNumberFormat="0" applyBorder="0" applyAlignment="0" applyProtection="0">
      <alignment vertical="center"/>
    </xf>
    <xf numFmtId="0" fontId="68" fillId="11" borderId="0" applyNumberFormat="0" applyBorder="0" applyAlignment="0" applyProtection="0">
      <alignment vertical="center"/>
    </xf>
    <xf numFmtId="0" fontId="69" fillId="12" borderId="0" applyNumberFormat="0" applyBorder="0" applyAlignment="0" applyProtection="0">
      <alignment vertical="center"/>
    </xf>
    <xf numFmtId="0" fontId="70" fillId="13" borderId="0" applyNumberFormat="0" applyBorder="0" applyAlignment="0" applyProtection="0">
      <alignment vertical="center"/>
    </xf>
    <xf numFmtId="0" fontId="70" fillId="14" borderId="0" applyNumberFormat="0" applyBorder="0" applyAlignment="0" applyProtection="0">
      <alignment vertical="center"/>
    </xf>
    <xf numFmtId="0" fontId="69" fillId="15" borderId="0" applyNumberFormat="0" applyBorder="0" applyAlignment="0" applyProtection="0">
      <alignment vertical="center"/>
    </xf>
    <xf numFmtId="0" fontId="69" fillId="16" borderId="0" applyNumberFormat="0" applyBorder="0" applyAlignment="0" applyProtection="0">
      <alignment vertical="center"/>
    </xf>
    <xf numFmtId="0" fontId="70" fillId="17" borderId="0" applyNumberFormat="0" applyBorder="0" applyAlignment="0" applyProtection="0">
      <alignment vertical="center"/>
    </xf>
    <xf numFmtId="0" fontId="70" fillId="18" borderId="0" applyNumberFormat="0" applyBorder="0" applyAlignment="0" applyProtection="0">
      <alignment vertical="center"/>
    </xf>
    <xf numFmtId="0" fontId="69" fillId="19" borderId="0" applyNumberFormat="0" applyBorder="0" applyAlignment="0" applyProtection="0">
      <alignment vertical="center"/>
    </xf>
    <xf numFmtId="0" fontId="69" fillId="20" borderId="0" applyNumberFormat="0" applyBorder="0" applyAlignment="0" applyProtection="0">
      <alignment vertical="center"/>
    </xf>
    <xf numFmtId="0" fontId="70" fillId="21" borderId="0" applyNumberFormat="0" applyBorder="0" applyAlignment="0" applyProtection="0">
      <alignment vertical="center"/>
    </xf>
    <xf numFmtId="0" fontId="70" fillId="22" borderId="0" applyNumberFormat="0" applyBorder="0" applyAlignment="0" applyProtection="0">
      <alignment vertical="center"/>
    </xf>
    <xf numFmtId="0" fontId="69" fillId="23" borderId="0" applyNumberFormat="0" applyBorder="0" applyAlignment="0" applyProtection="0">
      <alignment vertical="center"/>
    </xf>
    <xf numFmtId="0" fontId="69" fillId="24" borderId="0" applyNumberFormat="0" applyBorder="0" applyAlignment="0" applyProtection="0">
      <alignment vertical="center"/>
    </xf>
    <xf numFmtId="0" fontId="70" fillId="25" borderId="0" applyNumberFormat="0" applyBorder="0" applyAlignment="0" applyProtection="0">
      <alignment vertical="center"/>
    </xf>
    <xf numFmtId="0" fontId="70" fillId="26" borderId="0" applyNumberFormat="0" applyBorder="0" applyAlignment="0" applyProtection="0">
      <alignment vertical="center"/>
    </xf>
    <xf numFmtId="0" fontId="69" fillId="27" borderId="0" applyNumberFormat="0" applyBorder="0" applyAlignment="0" applyProtection="0">
      <alignment vertical="center"/>
    </xf>
    <xf numFmtId="0" fontId="69" fillId="28" borderId="0" applyNumberFormat="0" applyBorder="0" applyAlignment="0" applyProtection="0">
      <alignment vertical="center"/>
    </xf>
    <xf numFmtId="0" fontId="70" fillId="29" borderId="0" applyNumberFormat="0" applyBorder="0" applyAlignment="0" applyProtection="0">
      <alignment vertical="center"/>
    </xf>
    <xf numFmtId="0" fontId="70" fillId="30" borderId="0" applyNumberFormat="0" applyBorder="0" applyAlignment="0" applyProtection="0">
      <alignment vertical="center"/>
    </xf>
    <xf numFmtId="0" fontId="69" fillId="31" borderId="0" applyNumberFormat="0" applyBorder="0" applyAlignment="0" applyProtection="0">
      <alignment vertical="center"/>
    </xf>
    <xf numFmtId="0" fontId="69" fillId="32" borderId="0" applyNumberFormat="0" applyBorder="0" applyAlignment="0" applyProtection="0">
      <alignment vertical="center"/>
    </xf>
    <xf numFmtId="0" fontId="70" fillId="33" borderId="0" applyNumberFormat="0" applyBorder="0" applyAlignment="0" applyProtection="0">
      <alignment vertical="center"/>
    </xf>
    <xf numFmtId="0" fontId="70" fillId="34" borderId="0" applyNumberFormat="0" applyBorder="0" applyAlignment="0" applyProtection="0">
      <alignment vertical="center"/>
    </xf>
    <xf numFmtId="0" fontId="69" fillId="35" borderId="0" applyNumberFormat="0" applyBorder="0" applyAlignment="0" applyProtection="0">
      <alignment vertical="center"/>
    </xf>
    <xf numFmtId="0" fontId="0" fillId="0" borderId="0">
      <alignment vertical="center"/>
    </xf>
    <xf numFmtId="9" fontId="0" fillId="0" borderId="0" applyFont="0" applyFill="0" applyBorder="0" applyAlignment="0" applyProtection="0">
      <alignment vertical="center"/>
    </xf>
  </cellStyleXfs>
  <cellXfs count="254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/>
    <xf numFmtId="0" fontId="3" fillId="0" borderId="0" xfId="0" applyFont="1" applyFill="1" applyAlignment="1">
      <alignment horizontal="right"/>
    </xf>
    <xf numFmtId="0" fontId="4" fillId="0" borderId="1" xfId="0" applyNumberFormat="1" applyFont="1" applyFill="1" applyBorder="1" applyAlignment="1">
      <alignment horizontal="center" vertical="center"/>
    </xf>
    <xf numFmtId="176" fontId="5" fillId="0" borderId="2" xfId="0" applyNumberFormat="1" applyFont="1" applyFill="1" applyBorder="1" applyAlignment="1">
      <alignment horizontal="right" vertical="center"/>
    </xf>
    <xf numFmtId="0" fontId="6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vertical="center"/>
    </xf>
    <xf numFmtId="177" fontId="6" fillId="0" borderId="1" xfId="0" applyNumberFormat="1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/>
    <xf numFmtId="0" fontId="7" fillId="0" borderId="0" xfId="0" applyFont="1" applyFill="1" applyBorder="1" applyAlignment="1">
      <alignment horizontal="right"/>
    </xf>
    <xf numFmtId="0" fontId="9" fillId="2" borderId="1" xfId="0" applyNumberFormat="1" applyFont="1" applyFill="1" applyBorder="1" applyAlignment="1">
      <alignment horizontal="center" vertical="center"/>
    </xf>
    <xf numFmtId="176" fontId="9" fillId="2" borderId="2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left" vertical="center"/>
    </xf>
    <xf numFmtId="176" fontId="9" fillId="0" borderId="2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left" vertical="center"/>
    </xf>
    <xf numFmtId="0" fontId="5" fillId="0" borderId="3" xfId="0" applyNumberFormat="1" applyFont="1" applyFill="1" applyBorder="1" applyAlignment="1">
      <alignment horizontal="left" vertical="center"/>
    </xf>
    <xf numFmtId="176" fontId="5" fillId="0" borderId="4" xfId="0" applyNumberFormat="1" applyFont="1" applyFill="1" applyBorder="1" applyAlignment="1">
      <alignment horizontal="right" vertical="center"/>
    </xf>
    <xf numFmtId="0" fontId="10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right" vertical="top" wrapText="1"/>
    </xf>
    <xf numFmtId="0" fontId="12" fillId="2" borderId="1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vertical="center" wrapText="1"/>
    </xf>
    <xf numFmtId="4" fontId="14" fillId="0" borderId="1" xfId="0" applyNumberFormat="1" applyFont="1" applyFill="1" applyBorder="1" applyAlignment="1">
      <alignment vertical="center" wrapText="1"/>
    </xf>
    <xf numFmtId="176" fontId="14" fillId="0" borderId="1" xfId="0" applyNumberFormat="1" applyFont="1" applyFill="1" applyBorder="1" applyAlignment="1">
      <alignment vertical="center" wrapText="1"/>
    </xf>
    <xf numFmtId="0" fontId="13" fillId="0" borderId="3" xfId="0" applyNumberFormat="1" applyFont="1" applyFill="1" applyBorder="1" applyAlignment="1">
      <alignment vertical="center" wrapText="1"/>
    </xf>
    <xf numFmtId="4" fontId="14" fillId="0" borderId="3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right" vertical="top" wrapText="1"/>
    </xf>
    <xf numFmtId="0" fontId="15" fillId="0" borderId="0" xfId="0" applyFont="1" applyFill="1" applyBorder="1" applyAlignment="1">
      <alignment horizontal="right" vertical="top" wrapText="1"/>
    </xf>
    <xf numFmtId="0" fontId="16" fillId="2" borderId="1" xfId="0" applyNumberFormat="1" applyFont="1" applyFill="1" applyBorder="1" applyAlignment="1">
      <alignment horizontal="center" vertical="center" wrapText="1"/>
    </xf>
    <xf numFmtId="178" fontId="16" fillId="2" borderId="2" xfId="0" applyNumberFormat="1" applyFont="1" applyFill="1" applyBorder="1" applyAlignment="1">
      <alignment horizontal="center" vertical="center" wrapText="1"/>
    </xf>
    <xf numFmtId="0" fontId="17" fillId="0" borderId="1" xfId="0" applyNumberFormat="1" applyFont="1" applyFill="1" applyBorder="1" applyAlignment="1">
      <alignment vertical="center" wrapText="1"/>
    </xf>
    <xf numFmtId="176" fontId="17" fillId="0" borderId="1" xfId="0" applyNumberFormat="1" applyFont="1" applyFill="1" applyBorder="1" applyAlignment="1">
      <alignment vertical="center" wrapText="1"/>
    </xf>
    <xf numFmtId="179" fontId="17" fillId="0" borderId="2" xfId="0" applyNumberFormat="1" applyFont="1" applyFill="1" applyBorder="1" applyAlignment="1">
      <alignment vertical="center" wrapText="1"/>
    </xf>
    <xf numFmtId="0" fontId="17" fillId="0" borderId="3" xfId="0" applyNumberFormat="1" applyFont="1" applyFill="1" applyBorder="1" applyAlignment="1">
      <alignment vertical="center" wrapText="1"/>
    </xf>
    <xf numFmtId="176" fontId="17" fillId="0" borderId="3" xfId="0" applyNumberFormat="1" applyFont="1" applyFill="1" applyBorder="1" applyAlignment="1">
      <alignment vertical="center" wrapText="1"/>
    </xf>
    <xf numFmtId="179" fontId="17" fillId="0" borderId="4" xfId="0" applyNumberFormat="1" applyFont="1" applyFill="1" applyBorder="1" applyAlignment="1">
      <alignment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right" vertical="center" wrapText="1"/>
    </xf>
    <xf numFmtId="0" fontId="19" fillId="2" borderId="1" xfId="0" applyNumberFormat="1" applyFont="1" applyFill="1" applyBorder="1" applyAlignment="1">
      <alignment horizontal="center" vertical="center" wrapText="1"/>
    </xf>
    <xf numFmtId="0" fontId="20" fillId="0" borderId="1" xfId="0" applyNumberFormat="1" applyFont="1" applyFill="1" applyBorder="1" applyAlignment="1">
      <alignment vertical="center" wrapText="1"/>
    </xf>
    <xf numFmtId="4" fontId="15" fillId="0" borderId="1" xfId="0" applyNumberFormat="1" applyFont="1" applyFill="1" applyBorder="1" applyAlignment="1">
      <alignment vertical="center" wrapText="1"/>
    </xf>
    <xf numFmtId="176" fontId="15" fillId="0" borderId="1" xfId="0" applyNumberFormat="1" applyFont="1" applyFill="1" applyBorder="1" applyAlignment="1">
      <alignment vertical="center" wrapText="1"/>
    </xf>
    <xf numFmtId="0" fontId="20" fillId="0" borderId="3" xfId="0" applyNumberFormat="1" applyFont="1" applyFill="1" applyBorder="1" applyAlignment="1">
      <alignment vertical="center" wrapText="1"/>
    </xf>
    <xf numFmtId="0" fontId="15" fillId="0" borderId="3" xfId="0" applyNumberFormat="1" applyFont="1" applyFill="1" applyBorder="1" applyAlignment="1">
      <alignment vertical="top" wrapText="1"/>
    </xf>
    <xf numFmtId="0" fontId="18" fillId="0" borderId="0" xfId="0" applyFont="1" applyFill="1" applyBorder="1" applyAlignment="1">
      <alignment horizontal="center" vertical="top" wrapText="1"/>
    </xf>
    <xf numFmtId="0" fontId="21" fillId="2" borderId="1" xfId="0" applyNumberFormat="1" applyFont="1" applyFill="1" applyBorder="1" applyAlignment="1">
      <alignment horizontal="center" vertical="center" wrapText="1"/>
    </xf>
    <xf numFmtId="0" fontId="21" fillId="2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7" fillId="0" borderId="2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top" wrapText="1"/>
    </xf>
    <xf numFmtId="0" fontId="14" fillId="2" borderId="1" xfId="0" applyNumberFormat="1" applyFont="1" applyFill="1" applyBorder="1" applyAlignment="1">
      <alignment horizontal="center" vertical="center" wrapText="1"/>
    </xf>
    <xf numFmtId="0" fontId="22" fillId="0" borderId="1" xfId="0" applyNumberFormat="1" applyFont="1" applyFill="1" applyBorder="1" applyAlignment="1">
      <alignment vertical="center" wrapText="1"/>
    </xf>
    <xf numFmtId="178" fontId="12" fillId="0" borderId="1" xfId="0" applyNumberFormat="1" applyFont="1" applyFill="1" applyBorder="1" applyAlignment="1">
      <alignment vertical="center" wrapText="1"/>
    </xf>
    <xf numFmtId="0" fontId="12" fillId="0" borderId="1" xfId="0" applyNumberFormat="1" applyFont="1" applyFill="1" applyBorder="1" applyAlignment="1">
      <alignment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180" fontId="12" fillId="0" borderId="1" xfId="0" applyNumberFormat="1" applyFont="1" applyFill="1" applyBorder="1" applyAlignment="1">
      <alignment horizontal="center" vertical="center" wrapText="1"/>
    </xf>
    <xf numFmtId="178" fontId="12" fillId="0" borderId="1" xfId="0" applyNumberFormat="1" applyFont="1" applyFill="1" applyBorder="1" applyAlignment="1">
      <alignment horizontal="center" vertical="center" wrapText="1"/>
    </xf>
    <xf numFmtId="0" fontId="23" fillId="0" borderId="3" xfId="0" applyNumberFormat="1" applyFont="1" applyFill="1" applyBorder="1" applyAlignment="1">
      <alignment horizontal="center" vertical="center" wrapText="1"/>
    </xf>
    <xf numFmtId="4" fontId="24" fillId="0" borderId="3" xfId="0" applyNumberFormat="1" applyFont="1" applyFill="1" applyBorder="1" applyAlignment="1">
      <alignment vertical="center" wrapText="1"/>
    </xf>
    <xf numFmtId="176" fontId="24" fillId="0" borderId="3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25" fillId="0" borderId="0" xfId="0" applyNumberFormat="1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right" vertical="center" wrapText="1"/>
    </xf>
    <xf numFmtId="0" fontId="24" fillId="3" borderId="1" xfId="0" applyNumberFormat="1" applyFont="1" applyFill="1" applyBorder="1" applyAlignment="1">
      <alignment horizontal="center" vertical="center" wrapText="1"/>
    </xf>
    <xf numFmtId="0" fontId="16" fillId="3" borderId="1" xfId="0" applyNumberFormat="1" applyFont="1" applyFill="1" applyBorder="1" applyAlignment="1">
      <alignment vertical="center" wrapText="1"/>
    </xf>
    <xf numFmtId="176" fontId="27" fillId="3" borderId="1" xfId="0" applyNumberFormat="1" applyFont="1" applyFill="1" applyBorder="1" applyAlignment="1">
      <alignment horizontal="right" vertical="center" wrapText="1"/>
    </xf>
    <xf numFmtId="0" fontId="28" fillId="0" borderId="5" xfId="0" applyFont="1" applyFill="1" applyBorder="1" applyAlignment="1">
      <alignment horizontal="left" vertical="center" wrapText="1"/>
    </xf>
    <xf numFmtId="176" fontId="3" fillId="3" borderId="1" xfId="0" applyNumberFormat="1" applyFont="1" applyFill="1" applyBorder="1" applyAlignment="1">
      <alignment horizontal="right" vertical="center" wrapText="1"/>
    </xf>
    <xf numFmtId="181" fontId="24" fillId="3" borderId="1" xfId="0" applyNumberFormat="1" applyFont="1" applyFill="1" applyBorder="1" applyAlignment="1">
      <alignment horizontal="center" vertical="center" wrapText="1"/>
    </xf>
    <xf numFmtId="4" fontId="0" fillId="0" borderId="6" xfId="0" applyNumberFormat="1" applyFill="1" applyBorder="1" applyAlignment="1">
      <alignment horizontal="right" vertical="center" wrapText="1"/>
    </xf>
    <xf numFmtId="0" fontId="28" fillId="4" borderId="5" xfId="0" applyNumberFormat="1" applyFont="1" applyFill="1" applyBorder="1" applyAlignment="1">
      <alignment horizontal="right" vertical="center"/>
    </xf>
    <xf numFmtId="4" fontId="28" fillId="4" borderId="5" xfId="0" applyNumberFormat="1" applyFont="1" applyFill="1" applyBorder="1" applyAlignment="1">
      <alignment horizontal="right" vertical="center"/>
    </xf>
    <xf numFmtId="0" fontId="28" fillId="4" borderId="5" xfId="0" applyFont="1" applyFill="1" applyBorder="1" applyAlignment="1">
      <alignment horizontal="right" vertical="center"/>
    </xf>
    <xf numFmtId="0" fontId="16" fillId="3" borderId="1" xfId="0" applyNumberFormat="1" applyFont="1" applyFill="1" applyBorder="1" applyAlignment="1">
      <alignment horizontal="center" vertical="center" wrapText="1"/>
    </xf>
    <xf numFmtId="0" fontId="24" fillId="0" borderId="1" xfId="0" applyNumberFormat="1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vertical="center" wrapText="1"/>
    </xf>
    <xf numFmtId="176" fontId="27" fillId="0" borderId="1" xfId="0" applyNumberFormat="1" applyFont="1" applyFill="1" applyBorder="1" applyAlignment="1">
      <alignment horizontal="right" vertical="center" wrapText="1"/>
    </xf>
    <xf numFmtId="0" fontId="16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/>
    </xf>
    <xf numFmtId="0" fontId="16" fillId="2" borderId="7" xfId="0" applyNumberFormat="1" applyFont="1" applyFill="1" applyBorder="1" applyAlignment="1">
      <alignment horizontal="center" vertical="center" wrapText="1"/>
    </xf>
    <xf numFmtId="0" fontId="24" fillId="2" borderId="7" xfId="0" applyNumberFormat="1" applyFont="1" applyFill="1" applyBorder="1" applyAlignment="1">
      <alignment horizontal="center" vertical="center" wrapText="1"/>
    </xf>
    <xf numFmtId="178" fontId="29" fillId="2" borderId="8" xfId="0" applyNumberFormat="1" applyFont="1" applyFill="1" applyBorder="1" applyAlignment="1">
      <alignment horizontal="center" vertical="center" wrapText="1"/>
    </xf>
    <xf numFmtId="0" fontId="23" fillId="0" borderId="1" xfId="0" applyNumberFormat="1" applyFont="1" applyFill="1" applyBorder="1" applyAlignment="1">
      <alignment horizontal="center" vertical="center" wrapText="1"/>
    </xf>
    <xf numFmtId="0" fontId="23" fillId="0" borderId="1" xfId="0" applyNumberFormat="1" applyFont="1" applyFill="1" applyBorder="1" applyAlignment="1">
      <alignment vertical="center" wrapText="1"/>
    </xf>
    <xf numFmtId="181" fontId="24" fillId="0" borderId="2" xfId="0" applyNumberFormat="1" applyFont="1" applyFill="1" applyBorder="1" applyAlignment="1">
      <alignment vertical="center" wrapText="1"/>
    </xf>
    <xf numFmtId="0" fontId="24" fillId="0" borderId="3" xfId="0" applyNumberFormat="1" applyFont="1" applyFill="1" applyBorder="1" applyAlignment="1">
      <alignment horizontal="center" vertical="center" wrapText="1"/>
    </xf>
    <xf numFmtId="0" fontId="23" fillId="0" borderId="3" xfId="0" applyNumberFormat="1" applyFont="1" applyFill="1" applyBorder="1" applyAlignment="1">
      <alignment vertical="center" wrapText="1"/>
    </xf>
    <xf numFmtId="181" fontId="24" fillId="0" borderId="4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/>
    </xf>
    <xf numFmtId="0" fontId="29" fillId="2" borderId="7" xfId="0" applyNumberFormat="1" applyFont="1" applyFill="1" applyBorder="1" applyAlignment="1">
      <alignment horizontal="center" vertical="center" wrapText="1"/>
    </xf>
    <xf numFmtId="182" fontId="16" fillId="2" borderId="8" xfId="0" applyNumberFormat="1" applyFont="1" applyFill="1" applyBorder="1" applyAlignment="1">
      <alignment horizontal="center" vertical="center" wrapText="1"/>
    </xf>
    <xf numFmtId="183" fontId="24" fillId="0" borderId="2" xfId="0" applyNumberFormat="1" applyFont="1" applyFill="1" applyBorder="1" applyAlignment="1">
      <alignment vertical="center" wrapText="1"/>
    </xf>
    <xf numFmtId="183" fontId="24" fillId="0" borderId="4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left" vertical="top" wrapText="1"/>
    </xf>
    <xf numFmtId="0" fontId="23" fillId="0" borderId="0" xfId="0" applyNumberFormat="1" applyFont="1" applyFill="1" applyBorder="1" applyAlignment="1">
      <alignment horizontal="left" vertical="top" wrapText="1"/>
    </xf>
    <xf numFmtId="0" fontId="16" fillId="2" borderId="2" xfId="0" applyNumberFormat="1" applyFont="1" applyFill="1" applyBorder="1" applyAlignment="1">
      <alignment horizontal="center" vertical="center" wrapText="1"/>
    </xf>
    <xf numFmtId="181" fontId="29" fillId="0" borderId="1" xfId="0" applyNumberFormat="1" applyFont="1" applyFill="1" applyBorder="1" applyAlignment="1">
      <alignment vertical="center" wrapText="1"/>
    </xf>
    <xf numFmtId="0" fontId="24" fillId="0" borderId="1" xfId="0" applyNumberFormat="1" applyFont="1" applyFill="1" applyBorder="1" applyAlignment="1">
      <alignment vertical="top" wrapText="1"/>
    </xf>
    <xf numFmtId="0" fontId="24" fillId="0" borderId="2" xfId="0" applyNumberFormat="1" applyFont="1" applyFill="1" applyBorder="1" applyAlignment="1">
      <alignment vertical="top" wrapText="1"/>
    </xf>
    <xf numFmtId="178" fontId="16" fillId="0" borderId="1" xfId="0" applyNumberFormat="1" applyFont="1" applyFill="1" applyBorder="1" applyAlignment="1">
      <alignment vertical="center" wrapText="1"/>
    </xf>
    <xf numFmtId="181" fontId="24" fillId="0" borderId="1" xfId="0" applyNumberFormat="1" applyFont="1" applyFill="1" applyBorder="1" applyAlignment="1">
      <alignment vertical="center" wrapText="1"/>
    </xf>
    <xf numFmtId="178" fontId="23" fillId="0" borderId="1" xfId="0" applyNumberFormat="1" applyFont="1" applyFill="1" applyBorder="1" applyAlignment="1">
      <alignment horizontal="left" vertical="center" wrapText="1"/>
    </xf>
    <xf numFmtId="178" fontId="23" fillId="0" borderId="1" xfId="0" applyNumberFormat="1" applyFont="1" applyFill="1" applyBorder="1" applyAlignment="1">
      <alignment vertical="center" wrapText="1"/>
    </xf>
    <xf numFmtId="181" fontId="29" fillId="0" borderId="3" xfId="0" applyNumberFormat="1" applyFont="1" applyFill="1" applyBorder="1" applyAlignment="1">
      <alignment vertical="center" wrapText="1"/>
    </xf>
    <xf numFmtId="178" fontId="16" fillId="0" borderId="3" xfId="0" applyNumberFormat="1" applyFont="1" applyFill="1" applyBorder="1" applyAlignment="1">
      <alignment vertical="center" wrapText="1"/>
    </xf>
    <xf numFmtId="0" fontId="24" fillId="0" borderId="3" xfId="0" applyNumberFormat="1" applyFont="1" applyFill="1" applyBorder="1" applyAlignment="1">
      <alignment vertical="top" wrapText="1"/>
    </xf>
    <xf numFmtId="0" fontId="24" fillId="0" borderId="4" xfId="0" applyNumberFormat="1" applyFont="1" applyFill="1" applyBorder="1" applyAlignment="1">
      <alignment vertical="top" wrapText="1"/>
    </xf>
    <xf numFmtId="181" fontId="29" fillId="0" borderId="0" xfId="0" applyNumberFormat="1" applyFont="1" applyFill="1" applyBorder="1" applyAlignment="1">
      <alignment vertical="center" wrapText="1"/>
    </xf>
    <xf numFmtId="178" fontId="16" fillId="0" borderId="0" xfId="0" applyNumberFormat="1" applyFont="1" applyFill="1" applyBorder="1" applyAlignment="1">
      <alignment vertical="center" wrapText="1"/>
    </xf>
    <xf numFmtId="0" fontId="24" fillId="0" borderId="0" xfId="0" applyNumberFormat="1" applyFont="1" applyFill="1" applyBorder="1" applyAlignment="1">
      <alignment vertical="top" wrapText="1"/>
    </xf>
    <xf numFmtId="0" fontId="23" fillId="0" borderId="0" xfId="0" applyNumberFormat="1" applyFont="1" applyFill="1" applyBorder="1" applyAlignment="1">
      <alignment horizontal="right" vertical="top" wrapText="1"/>
    </xf>
    <xf numFmtId="181" fontId="24" fillId="0" borderId="3" xfId="0" applyNumberFormat="1" applyFont="1" applyFill="1" applyBorder="1" applyAlignment="1">
      <alignment vertical="center" wrapText="1"/>
    </xf>
    <xf numFmtId="0" fontId="30" fillId="0" borderId="0" xfId="0" applyFont="1" applyFill="1" applyBorder="1" applyAlignment="1">
      <alignment vertical="center"/>
    </xf>
    <xf numFmtId="0" fontId="31" fillId="0" borderId="0" xfId="0" applyFont="1" applyFill="1" applyBorder="1" applyAlignment="1">
      <alignment vertical="center"/>
    </xf>
    <xf numFmtId="181" fontId="31" fillId="0" borderId="0" xfId="0" applyNumberFormat="1" applyFont="1" applyFill="1" applyBorder="1" applyAlignment="1">
      <alignment vertical="center"/>
    </xf>
    <xf numFmtId="0" fontId="31" fillId="0" borderId="0" xfId="0" applyFont="1" applyFill="1" applyBorder="1" applyAlignment="1">
      <alignment horizontal="right" vertical="center"/>
    </xf>
    <xf numFmtId="0" fontId="32" fillId="0" borderId="0" xfId="0" applyFont="1" applyFill="1" applyBorder="1" applyAlignment="1">
      <alignment vertical="center"/>
    </xf>
    <xf numFmtId="0" fontId="27" fillId="2" borderId="1" xfId="0" applyFont="1" applyFill="1" applyBorder="1" applyAlignment="1">
      <alignment horizontal="center" vertical="center" wrapText="1"/>
    </xf>
    <xf numFmtId="176" fontId="27" fillId="2" borderId="1" xfId="0" applyNumberFormat="1" applyFont="1" applyFill="1" applyBorder="1" applyAlignment="1">
      <alignment horizontal="center" vertical="center" wrapText="1"/>
    </xf>
    <xf numFmtId="176" fontId="27" fillId="2" borderId="2" xfId="0" applyNumberFormat="1" applyFont="1" applyFill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center" vertical="center"/>
    </xf>
    <xf numFmtId="0" fontId="33" fillId="2" borderId="1" xfId="0" applyFont="1" applyFill="1" applyBorder="1" applyAlignment="1">
      <alignment horizontal="center" vertical="center" wrapText="1"/>
    </xf>
    <xf numFmtId="176" fontId="33" fillId="2" borderId="1" xfId="0" applyNumberFormat="1" applyFont="1" applyFill="1" applyBorder="1" applyAlignment="1">
      <alignment horizontal="center" vertical="center" wrapText="1"/>
    </xf>
    <xf numFmtId="176" fontId="33" fillId="2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27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justify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vertical="center"/>
    </xf>
    <xf numFmtId="0" fontId="27" fillId="2" borderId="2" xfId="0" applyFont="1" applyFill="1" applyBorder="1" applyAlignment="1">
      <alignment horizontal="center" vertical="center" wrapText="1"/>
    </xf>
    <xf numFmtId="0" fontId="36" fillId="0" borderId="0" xfId="0" applyFont="1" applyFill="1" applyBorder="1" applyAlignment="1">
      <alignment vertical="center"/>
    </xf>
    <xf numFmtId="0" fontId="33" fillId="2" borderId="2" xfId="0" applyFont="1" applyFill="1" applyBorder="1" applyAlignment="1">
      <alignment horizontal="center" vertical="center" wrapText="1"/>
    </xf>
    <xf numFmtId="49" fontId="32" fillId="0" borderId="0" xfId="0" applyNumberFormat="1" applyFont="1" applyFill="1" applyBorder="1" applyAlignment="1">
      <alignment horizontal="left" vertical="center"/>
    </xf>
    <xf numFmtId="176" fontId="32" fillId="0" borderId="0" xfId="0" applyNumberFormat="1" applyFont="1" applyFill="1" applyBorder="1" applyAlignment="1">
      <alignment vertical="center"/>
    </xf>
    <xf numFmtId="49" fontId="8" fillId="0" borderId="0" xfId="0" applyNumberFormat="1" applyFont="1" applyFill="1" applyBorder="1" applyAlignment="1">
      <alignment horizontal="center" vertical="center"/>
    </xf>
    <xf numFmtId="176" fontId="8" fillId="0" borderId="0" xfId="0" applyNumberFormat="1" applyFont="1" applyFill="1" applyBorder="1" applyAlignment="1">
      <alignment horizontal="center" vertical="center"/>
    </xf>
    <xf numFmtId="49" fontId="31" fillId="0" borderId="0" xfId="0" applyNumberFormat="1" applyFont="1" applyFill="1" applyBorder="1" applyAlignment="1">
      <alignment horizontal="left" vertical="center"/>
    </xf>
    <xf numFmtId="176" fontId="31" fillId="0" borderId="0" xfId="0" applyNumberFormat="1" applyFont="1" applyFill="1" applyBorder="1" applyAlignment="1">
      <alignment vertical="center"/>
    </xf>
    <xf numFmtId="176" fontId="3" fillId="0" borderId="0" xfId="0" applyNumberFormat="1" applyFont="1" applyFill="1" applyBorder="1" applyAlignment="1">
      <alignment horizontal="center" vertical="center"/>
    </xf>
    <xf numFmtId="176" fontId="31" fillId="0" borderId="0" xfId="0" applyNumberFormat="1" applyFont="1" applyFill="1" applyBorder="1" applyAlignment="1">
      <alignment horizontal="center" vertical="center"/>
    </xf>
    <xf numFmtId="49" fontId="27" fillId="2" borderId="1" xfId="0" applyNumberFormat="1" applyFont="1" applyFill="1" applyBorder="1" applyAlignment="1">
      <alignment horizontal="center" vertical="center" wrapText="1"/>
    </xf>
    <xf numFmtId="49" fontId="27" fillId="2" borderId="1" xfId="0" applyNumberFormat="1" applyFont="1" applyFill="1" applyBorder="1" applyAlignment="1">
      <alignment horizontal="left" vertical="center"/>
    </xf>
    <xf numFmtId="176" fontId="37" fillId="2" borderId="1" xfId="0" applyNumberFormat="1" applyFont="1" applyFill="1" applyBorder="1" applyAlignment="1">
      <alignment horizontal="center" vertical="center" wrapText="1"/>
    </xf>
    <xf numFmtId="176" fontId="37" fillId="2" borderId="2" xfId="0" applyNumberFormat="1" applyFont="1" applyFill="1" applyBorder="1" applyAlignment="1">
      <alignment horizontal="center" vertical="center" wrapText="1"/>
    </xf>
    <xf numFmtId="49" fontId="37" fillId="2" borderId="1" xfId="0" applyNumberFormat="1" applyFont="1" applyFill="1" applyBorder="1" applyAlignment="1">
      <alignment horizontal="left" vertical="center"/>
    </xf>
    <xf numFmtId="49" fontId="37" fillId="0" borderId="1" xfId="0" applyNumberFormat="1" applyFont="1" applyFill="1" applyBorder="1" applyAlignment="1">
      <alignment horizontal="left" vertical="center"/>
    </xf>
    <xf numFmtId="0" fontId="27" fillId="0" borderId="1" xfId="0" applyFont="1" applyFill="1" applyBorder="1" applyAlignment="1">
      <alignment vertical="center"/>
    </xf>
    <xf numFmtId="43" fontId="3" fillId="0" borderId="1" xfId="1" applyFont="1" applyFill="1" applyBorder="1" applyAlignment="1">
      <alignment horizontal="right" vertical="center" wrapText="1"/>
    </xf>
    <xf numFmtId="9" fontId="3" fillId="0" borderId="1" xfId="0" applyNumberFormat="1" applyFont="1" applyFill="1" applyBorder="1" applyAlignment="1">
      <alignment horizontal="right" vertical="center" wrapText="1"/>
    </xf>
    <xf numFmtId="43" fontId="3" fillId="0" borderId="1" xfId="1" applyNumberFormat="1" applyFont="1" applyFill="1" applyBorder="1" applyAlignment="1">
      <alignment horizontal="right" vertical="center" wrapText="1"/>
    </xf>
    <xf numFmtId="0" fontId="32" fillId="0" borderId="1" xfId="0" applyFont="1" applyFill="1" applyBorder="1" applyAlignment="1">
      <alignment vertical="center"/>
    </xf>
    <xf numFmtId="0" fontId="27" fillId="0" borderId="1" xfId="0" applyFont="1" applyFill="1" applyBorder="1" applyAlignment="1">
      <alignment horizontal="left" vertical="center"/>
    </xf>
    <xf numFmtId="43" fontId="3" fillId="0" borderId="1" xfId="1" applyNumberFormat="1" applyFont="1" applyFill="1" applyBorder="1" applyAlignment="1">
      <alignment horizontal="right" vertical="center"/>
    </xf>
    <xf numFmtId="0" fontId="27" fillId="0" borderId="1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 vertical="center"/>
    </xf>
    <xf numFmtId="0" fontId="27" fillId="2" borderId="7" xfId="0" applyFont="1" applyFill="1" applyBorder="1" applyAlignment="1">
      <alignment horizontal="center" vertical="center" wrapText="1"/>
    </xf>
    <xf numFmtId="176" fontId="27" fillId="2" borderId="7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 applyProtection="1">
      <alignment vertical="center"/>
      <protection locked="0"/>
    </xf>
    <xf numFmtId="176" fontId="3" fillId="0" borderId="1" xfId="0" applyNumberFormat="1" applyFont="1" applyFill="1" applyBorder="1" applyAlignment="1">
      <alignment horizontal="right" vertical="center" wrapText="1"/>
    </xf>
    <xf numFmtId="9" fontId="27" fillId="0" borderId="1" xfId="0" applyNumberFormat="1" applyFont="1" applyFill="1" applyBorder="1" applyAlignment="1">
      <alignment horizontal="right" vertical="center" wrapText="1"/>
    </xf>
    <xf numFmtId="0" fontId="3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 applyProtection="1">
      <alignment vertical="center"/>
      <protection locked="0"/>
    </xf>
    <xf numFmtId="0" fontId="7" fillId="0" borderId="1" xfId="0" applyFont="1" applyFill="1" applyBorder="1" applyAlignment="1">
      <alignment vertical="center"/>
    </xf>
    <xf numFmtId="0" fontId="27" fillId="0" borderId="3" xfId="0" applyFont="1" applyFill="1" applyBorder="1" applyAlignment="1">
      <alignment horizontal="center" vertical="center"/>
    </xf>
    <xf numFmtId="176" fontId="7" fillId="0" borderId="0" xfId="0" applyNumberFormat="1" applyFont="1" applyFill="1" applyBorder="1" applyAlignment="1">
      <alignment vertical="center"/>
    </xf>
    <xf numFmtId="0" fontId="38" fillId="0" borderId="0" xfId="0" applyFont="1" applyFill="1" applyBorder="1" applyAlignment="1">
      <alignment vertical="center"/>
    </xf>
    <xf numFmtId="0" fontId="3" fillId="0" borderId="4" xfId="0" applyFont="1" applyFill="1" applyBorder="1" applyAlignment="1">
      <alignment horizontal="center" vertical="top" wrapText="1"/>
    </xf>
    <xf numFmtId="0" fontId="39" fillId="0" borderId="0" xfId="0" applyFont="1" applyFill="1" applyBorder="1" applyAlignment="1">
      <alignment horizontal="center" vertical="center" wrapText="1"/>
    </xf>
    <xf numFmtId="0" fontId="40" fillId="0" borderId="0" xfId="0" applyFont="1" applyFill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right" vertical="center" wrapText="1"/>
    </xf>
    <xf numFmtId="0" fontId="42" fillId="2" borderId="7" xfId="0" applyFont="1" applyFill="1" applyBorder="1" applyAlignment="1">
      <alignment horizontal="center" vertical="center" wrapText="1"/>
    </xf>
    <xf numFmtId="0" fontId="42" fillId="2" borderId="8" xfId="0" applyFont="1" applyFill="1" applyBorder="1" applyAlignment="1">
      <alignment horizontal="center" vertical="center" wrapText="1"/>
    </xf>
    <xf numFmtId="0" fontId="42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left" vertical="center" wrapText="1"/>
    </xf>
    <xf numFmtId="176" fontId="43" fillId="0" borderId="1" xfId="0" applyNumberFormat="1" applyFont="1" applyFill="1" applyBorder="1" applyAlignment="1">
      <alignment horizontal="center" vertical="center" wrapText="1"/>
    </xf>
    <xf numFmtId="0" fontId="41" fillId="0" borderId="3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41" fillId="0" borderId="0" xfId="0" applyFont="1" applyFill="1" applyBorder="1" applyAlignment="1">
      <alignment vertical="center" wrapText="1"/>
    </xf>
    <xf numFmtId="0" fontId="27" fillId="2" borderId="8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justify" vertical="center" wrapText="1"/>
    </xf>
    <xf numFmtId="176" fontId="27" fillId="0" borderId="0" xfId="0" applyNumberFormat="1" applyFont="1" applyFill="1" applyBorder="1" applyAlignment="1">
      <alignment horizontal="right" vertical="center" wrapText="1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 wrapText="1"/>
    </xf>
    <xf numFmtId="0" fontId="7" fillId="0" borderId="0" xfId="0" applyFont="1">
      <alignment vertical="center"/>
    </xf>
    <xf numFmtId="49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/>
    </xf>
    <xf numFmtId="176" fontId="8" fillId="0" borderId="2" xfId="0" applyNumberFormat="1" applyFont="1" applyFill="1" applyBorder="1" applyAlignment="1">
      <alignment horizontal="center" vertical="center"/>
    </xf>
    <xf numFmtId="49" fontId="44" fillId="0" borderId="1" xfId="0" applyNumberFormat="1" applyFont="1" applyFill="1" applyBorder="1" applyAlignment="1">
      <alignment horizontal="left" vertical="center"/>
    </xf>
    <xf numFmtId="0" fontId="44" fillId="0" borderId="1" xfId="0" applyFont="1" applyFill="1" applyBorder="1" applyAlignment="1">
      <alignment vertical="center" wrapText="1"/>
    </xf>
    <xf numFmtId="176" fontId="44" fillId="0" borderId="1" xfId="0" applyNumberFormat="1" applyFont="1" applyFill="1" applyBorder="1" applyAlignment="1">
      <alignment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0" fontId="28" fillId="0" borderId="1" xfId="49" applyFont="1" applyFill="1" applyBorder="1" applyAlignment="1">
      <alignment horizontal="center" vertical="center" wrapText="1"/>
    </xf>
    <xf numFmtId="0" fontId="45" fillId="0" borderId="1" xfId="49" applyNumberFormat="1" applyFont="1" applyFill="1" applyBorder="1" applyAlignment="1">
      <alignment horizontal="center" vertical="center" wrapText="1"/>
    </xf>
    <xf numFmtId="184" fontId="28" fillId="0" borderId="1" xfId="49" applyNumberFormat="1" applyFont="1" applyFill="1" applyBorder="1" applyAlignment="1">
      <alignment horizontal="center" vertical="center" wrapText="1"/>
    </xf>
    <xf numFmtId="9" fontId="28" fillId="0" borderId="1" xfId="50" applyFont="1" applyFill="1" applyBorder="1" applyAlignment="1">
      <alignment horizontal="center" vertical="center" wrapText="1"/>
    </xf>
    <xf numFmtId="9" fontId="28" fillId="0" borderId="2" xfId="50" applyFont="1" applyFill="1" applyBorder="1" applyAlignment="1">
      <alignment horizontal="center" vertical="center" wrapText="1"/>
    </xf>
    <xf numFmtId="0" fontId="28" fillId="0" borderId="1" xfId="49" applyFont="1" applyFill="1" applyBorder="1" applyAlignment="1">
      <alignment horizontal="left" vertical="center"/>
    </xf>
    <xf numFmtId="0" fontId="28" fillId="0" borderId="1" xfId="49" applyNumberFormat="1" applyFont="1" applyFill="1" applyBorder="1" applyAlignment="1">
      <alignment horizontal="center" vertical="center" wrapText="1"/>
    </xf>
    <xf numFmtId="9" fontId="46" fillId="0" borderId="1" xfId="50" applyFont="1" applyFill="1" applyBorder="1" applyAlignment="1">
      <alignment horizontal="center" vertical="center" wrapText="1"/>
    </xf>
    <xf numFmtId="9" fontId="46" fillId="0" borderId="2" xfId="50" applyFont="1" applyFill="1" applyBorder="1" applyAlignment="1">
      <alignment horizontal="center" vertical="center" wrapText="1"/>
    </xf>
    <xf numFmtId="0" fontId="46" fillId="0" borderId="1" xfId="49" applyFont="1" applyFill="1" applyBorder="1" applyAlignment="1">
      <alignment horizontal="left" vertical="center"/>
    </xf>
    <xf numFmtId="0" fontId="47" fillId="0" borderId="1" xfId="49" applyFont="1" applyFill="1" applyBorder="1" applyAlignment="1">
      <alignment horizontal="left" vertical="center"/>
    </xf>
    <xf numFmtId="0" fontId="48" fillId="0" borderId="1" xfId="49" applyNumberFormat="1" applyFont="1" applyFill="1" applyBorder="1" applyAlignment="1">
      <alignment vertical="center" wrapText="1"/>
    </xf>
    <xf numFmtId="184" fontId="28" fillId="0" borderId="1" xfId="49" applyNumberFormat="1" applyFont="1" applyFill="1" applyBorder="1" applyAlignment="1">
      <alignment horizontal="right" vertical="center" wrapText="1"/>
    </xf>
    <xf numFmtId="9" fontId="46" fillId="0" borderId="1" xfId="50" applyFont="1" applyFill="1" applyBorder="1">
      <alignment vertical="center"/>
    </xf>
    <xf numFmtId="9" fontId="28" fillId="0" borderId="2" xfId="3" applyNumberFormat="1" applyFont="1" applyBorder="1">
      <alignment vertical="center"/>
    </xf>
    <xf numFmtId="0" fontId="28" fillId="0" borderId="1" xfId="49" applyNumberFormat="1" applyFont="1" applyFill="1" applyBorder="1" applyAlignment="1">
      <alignment vertical="center" wrapText="1"/>
    </xf>
    <xf numFmtId="9" fontId="46" fillId="0" borderId="1" xfId="50" applyNumberFormat="1" applyFont="1" applyFill="1" applyBorder="1">
      <alignment vertical="center"/>
    </xf>
    <xf numFmtId="0" fontId="7" fillId="0" borderId="1" xfId="0" applyFont="1" applyFill="1" applyBorder="1" applyAlignment="1">
      <alignment vertical="center"/>
    </xf>
    <xf numFmtId="0" fontId="28" fillId="0" borderId="1" xfId="49" applyFont="1" applyFill="1" applyBorder="1" applyAlignment="1">
      <alignment horizontal="left" vertical="center" wrapText="1"/>
    </xf>
    <xf numFmtId="0" fontId="28" fillId="0" borderId="1" xfId="49" applyNumberFormat="1" applyFont="1" applyFill="1" applyBorder="1" applyAlignment="1">
      <alignment horizontal="left" vertical="center" wrapText="1"/>
    </xf>
    <xf numFmtId="0" fontId="28" fillId="0" borderId="1" xfId="49" applyFont="1" applyFill="1" applyBorder="1" applyAlignment="1">
      <alignment vertical="center" wrapText="1"/>
    </xf>
    <xf numFmtId="0" fontId="28" fillId="0" borderId="1" xfId="0" applyFont="1" applyFill="1" applyBorder="1" applyAlignment="1">
      <alignment vertical="center"/>
    </xf>
    <xf numFmtId="0" fontId="45" fillId="0" borderId="1" xfId="49" applyNumberFormat="1" applyFont="1" applyFill="1" applyBorder="1" applyAlignment="1">
      <alignment horizontal="left" vertical="center" wrapText="1"/>
    </xf>
    <xf numFmtId="0" fontId="46" fillId="0" borderId="1" xfId="49" applyFont="1" applyFill="1" applyBorder="1" applyAlignment="1">
      <alignment horizontal="left" vertical="center"/>
    </xf>
    <xf numFmtId="0" fontId="47" fillId="0" borderId="3" xfId="49" applyFont="1" applyFill="1" applyBorder="1" applyAlignment="1">
      <alignment horizontal="left" vertical="center"/>
    </xf>
    <xf numFmtId="0" fontId="48" fillId="0" borderId="3" xfId="49" applyNumberFormat="1" applyFont="1" applyFill="1" applyBorder="1" applyAlignment="1">
      <alignment horizontal="center" vertical="center" wrapText="1"/>
    </xf>
    <xf numFmtId="184" fontId="28" fillId="0" borderId="3" xfId="49" applyNumberFormat="1" applyFont="1" applyFill="1" applyBorder="1" applyAlignment="1">
      <alignment horizontal="right" vertical="center" wrapText="1"/>
    </xf>
    <xf numFmtId="176" fontId="3" fillId="0" borderId="0" xfId="0" applyNumberFormat="1" applyFont="1" applyFill="1" applyBorder="1" applyAlignment="1">
      <alignment horizontal="right" vertical="center"/>
    </xf>
    <xf numFmtId="9" fontId="27" fillId="0" borderId="1" xfId="3" applyNumberFormat="1" applyFont="1" applyFill="1" applyBorder="1" applyAlignment="1">
      <alignment horizontal="right" vertical="center" wrapText="1"/>
    </xf>
    <xf numFmtId="184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9" fontId="3" fillId="0" borderId="1" xfId="3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3" fillId="0" borderId="1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/>
    </xf>
    <xf numFmtId="185" fontId="27" fillId="0" borderId="1" xfId="1" applyNumberFormat="1" applyFont="1" applyFill="1" applyBorder="1" applyAlignment="1">
      <alignment horizontal="right" vertical="center" wrapText="1"/>
    </xf>
    <xf numFmtId="185" fontId="3" fillId="0" borderId="1" xfId="1" applyNumberFormat="1" applyFont="1" applyFill="1" applyBorder="1" applyAlignment="1">
      <alignment horizontal="right" vertical="center" wrapText="1"/>
    </xf>
    <xf numFmtId="0" fontId="49" fillId="0" borderId="0" xfId="0" applyFont="1" applyFill="1" applyBorder="1" applyAlignment="1">
      <alignment horizontal="center" vertical="center"/>
    </xf>
    <xf numFmtId="0" fontId="50" fillId="0" borderId="0" xfId="0" applyFont="1" applyFill="1" applyBorder="1" applyAlignment="1">
      <alignment horizontal="justify" vertical="center"/>
    </xf>
    <xf numFmtId="0" fontId="51" fillId="0" borderId="0" xfId="0" applyFont="1" applyFill="1" applyBorder="1" applyAlignment="1">
      <alignment horizontal="justify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百分比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7" Type="http://schemas.openxmlformats.org/officeDocument/2006/relationships/styles" Target="styles.xml"/><Relationship Id="rId26" Type="http://schemas.openxmlformats.org/officeDocument/2006/relationships/sharedStrings" Target="sharedStrings.xml"/><Relationship Id="rId25" Type="http://schemas.openxmlformats.org/officeDocument/2006/relationships/theme" Target="theme/theme1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4"/>
  <sheetViews>
    <sheetView workbookViewId="0">
      <selection activeCell="A15" sqref="A15"/>
    </sheetView>
  </sheetViews>
  <sheetFormatPr defaultColWidth="9" defaultRowHeight="18" customHeight="1" outlineLevelCol="3"/>
  <cols>
    <col min="1" max="1" width="73.375" style="10" customWidth="1"/>
    <col min="2" max="3" width="9" style="10"/>
    <col min="4" max="4" width="39.375" style="10" customWidth="1"/>
    <col min="5" max="16384" width="9" style="10"/>
  </cols>
  <sheetData>
    <row r="1" s="10" customFormat="1" ht="41" customHeight="1" spans="1:1">
      <c r="A1" s="251" t="s">
        <v>0</v>
      </c>
    </row>
    <row r="2" s="10" customFormat="1" ht="26" customHeight="1" spans="1:4">
      <c r="A2" s="181" t="s">
        <v>1</v>
      </c>
      <c r="D2" s="252"/>
    </row>
    <row r="3" s="10" customFormat="1" ht="26" customHeight="1" spans="1:4">
      <c r="A3" s="181" t="s">
        <v>2</v>
      </c>
      <c r="D3" s="252"/>
    </row>
    <row r="4" s="10" customFormat="1" ht="26" customHeight="1" spans="1:4">
      <c r="A4" s="181" t="s">
        <v>3</v>
      </c>
      <c r="D4" s="252"/>
    </row>
    <row r="5" s="10" customFormat="1" ht="26" customHeight="1" spans="1:4">
      <c r="A5" s="181" t="s">
        <v>4</v>
      </c>
      <c r="D5" s="252"/>
    </row>
    <row r="6" s="10" customFormat="1" ht="26" customHeight="1" spans="1:4">
      <c r="A6" s="181" t="s">
        <v>5</v>
      </c>
      <c r="D6" s="252"/>
    </row>
    <row r="7" s="10" customFormat="1" ht="26" customHeight="1" spans="1:4">
      <c r="A7" s="181" t="s">
        <v>6</v>
      </c>
      <c r="D7" s="252"/>
    </row>
    <row r="8" s="10" customFormat="1" ht="26" customHeight="1" spans="1:4">
      <c r="A8" s="181" t="s">
        <v>7</v>
      </c>
      <c r="D8" s="253"/>
    </row>
    <row r="9" s="10" customFormat="1" ht="26" customHeight="1" spans="1:1">
      <c r="A9" s="181" t="s">
        <v>8</v>
      </c>
    </row>
    <row r="10" s="10" customFormat="1" ht="26" customHeight="1" spans="1:1">
      <c r="A10" s="181" t="s">
        <v>9</v>
      </c>
    </row>
    <row r="11" s="10" customFormat="1" ht="26" customHeight="1" spans="1:1">
      <c r="A11" s="181" t="s">
        <v>10</v>
      </c>
    </row>
    <row r="12" s="10" customFormat="1" ht="26" customHeight="1" spans="1:1">
      <c r="A12" s="181" t="s">
        <v>11</v>
      </c>
    </row>
    <row r="13" s="10" customFormat="1" ht="26" customHeight="1" spans="1:1">
      <c r="A13" s="181" t="s">
        <v>12</v>
      </c>
    </row>
    <row r="14" s="10" customFormat="1" ht="26" customHeight="1" spans="1:1">
      <c r="A14" s="181" t="s">
        <v>13</v>
      </c>
    </row>
    <row r="15" s="10" customFormat="1" ht="26" customHeight="1" spans="1:1">
      <c r="A15" s="181" t="s">
        <v>14</v>
      </c>
    </row>
    <row r="16" s="10" customFormat="1" ht="26" customHeight="1" spans="1:1">
      <c r="A16" s="181" t="s">
        <v>15</v>
      </c>
    </row>
    <row r="17" s="10" customFormat="1" ht="26" customHeight="1" spans="1:1">
      <c r="A17" s="181" t="s">
        <v>16</v>
      </c>
    </row>
    <row r="18" s="10" customFormat="1" ht="26" customHeight="1" spans="1:1">
      <c r="A18" s="181" t="s">
        <v>17</v>
      </c>
    </row>
    <row r="19" s="10" customFormat="1" ht="26" customHeight="1" spans="1:1">
      <c r="A19" s="181" t="s">
        <v>18</v>
      </c>
    </row>
    <row r="20" s="10" customFormat="1" ht="26" customHeight="1" spans="1:1">
      <c r="A20" s="181" t="s">
        <v>19</v>
      </c>
    </row>
    <row r="21" s="10" customFormat="1" ht="26" customHeight="1" spans="1:1">
      <c r="A21" s="181" t="s">
        <v>20</v>
      </c>
    </row>
    <row r="22" s="10" customFormat="1" ht="26" customHeight="1" spans="1:1">
      <c r="A22" s="181" t="s">
        <v>21</v>
      </c>
    </row>
    <row r="23" s="10" customFormat="1" ht="26" customHeight="1" spans="1:1">
      <c r="A23" s="181" t="s">
        <v>22</v>
      </c>
    </row>
    <row r="24" s="10" customFormat="1" ht="26" customHeight="1" spans="1:1">
      <c r="A24" s="181" t="s">
        <v>23</v>
      </c>
    </row>
  </sheetData>
  <pageMargins left="0.699305555555556" right="0.699305555555556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O14"/>
  <sheetViews>
    <sheetView workbookViewId="0">
      <selection activeCell="A1" sqref="A1:F1"/>
    </sheetView>
  </sheetViews>
  <sheetFormatPr defaultColWidth="9.95833333333333" defaultRowHeight="14.25"/>
  <cols>
    <col min="1" max="1" width="30.0083333333333" style="131" customWidth="1"/>
    <col min="2" max="6" width="13.6916666666667" style="131" customWidth="1"/>
    <col min="7" max="7" width="9.95833333333333" style="131"/>
    <col min="8" max="8" width="12.4416666666667" style="131" customWidth="1"/>
    <col min="9" max="234" width="9.95833333333333" style="131"/>
    <col min="235" max="16384" width="9.95833333333333" style="10"/>
  </cols>
  <sheetData>
    <row r="1" s="127" customFormat="1" ht="42.95" customHeight="1" spans="1:6">
      <c r="A1" s="11" t="s">
        <v>1245</v>
      </c>
      <c r="B1" s="11"/>
      <c r="C1" s="11"/>
      <c r="D1" s="11"/>
      <c r="E1" s="11"/>
      <c r="F1" s="11"/>
    </row>
    <row r="2" s="10" customFormat="1" ht="32.25" customHeight="1" spans="1:249">
      <c r="A2" s="128"/>
      <c r="B2" s="129"/>
      <c r="C2" s="129"/>
      <c r="D2" s="128"/>
      <c r="E2" s="90" t="s">
        <v>25</v>
      </c>
      <c r="F2" s="90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1"/>
      <c r="U2" s="131"/>
      <c r="V2" s="131"/>
      <c r="W2" s="131"/>
      <c r="X2" s="131"/>
      <c r="Y2" s="131"/>
      <c r="Z2" s="131"/>
      <c r="AA2" s="131"/>
      <c r="AB2" s="131"/>
      <c r="AC2" s="131"/>
      <c r="AD2" s="131"/>
      <c r="AE2" s="131"/>
      <c r="AF2" s="131"/>
      <c r="AG2" s="131"/>
      <c r="AH2" s="131"/>
      <c r="AI2" s="131"/>
      <c r="AJ2" s="131"/>
      <c r="AK2" s="131"/>
      <c r="AL2" s="131"/>
      <c r="AM2" s="131"/>
      <c r="AN2" s="131"/>
      <c r="AO2" s="131"/>
      <c r="AP2" s="131"/>
      <c r="AQ2" s="131"/>
      <c r="AR2" s="131"/>
      <c r="AS2" s="131"/>
      <c r="AT2" s="131"/>
      <c r="AU2" s="131"/>
      <c r="AV2" s="131"/>
      <c r="AW2" s="131"/>
      <c r="AX2" s="131"/>
      <c r="AY2" s="131"/>
      <c r="AZ2" s="131"/>
      <c r="BA2" s="131"/>
      <c r="BB2" s="131"/>
      <c r="BC2" s="131"/>
      <c r="BD2" s="131"/>
      <c r="BE2" s="131"/>
      <c r="BF2" s="131"/>
      <c r="BG2" s="131"/>
      <c r="BH2" s="131"/>
      <c r="BI2" s="131"/>
      <c r="BJ2" s="131"/>
      <c r="BK2" s="131"/>
      <c r="BL2" s="131"/>
      <c r="BM2" s="131"/>
      <c r="BN2" s="131"/>
      <c r="BO2" s="131"/>
      <c r="BP2" s="131"/>
      <c r="BQ2" s="131"/>
      <c r="BR2" s="131"/>
      <c r="BS2" s="131"/>
      <c r="BT2" s="131"/>
      <c r="BU2" s="131"/>
      <c r="BV2" s="131"/>
      <c r="BW2" s="131"/>
      <c r="BX2" s="131"/>
      <c r="BY2" s="131"/>
      <c r="BZ2" s="131"/>
      <c r="CA2" s="131"/>
      <c r="CB2" s="131"/>
      <c r="CC2" s="131"/>
      <c r="CD2" s="131"/>
      <c r="CE2" s="131"/>
      <c r="CF2" s="131"/>
      <c r="CG2" s="131"/>
      <c r="CH2" s="131"/>
      <c r="CI2" s="131"/>
      <c r="CJ2" s="131"/>
      <c r="CK2" s="131"/>
      <c r="CL2" s="131"/>
      <c r="CM2" s="131"/>
      <c r="CN2" s="131"/>
      <c r="CO2" s="131"/>
      <c r="CP2" s="131"/>
      <c r="CQ2" s="131"/>
      <c r="CR2" s="131"/>
      <c r="CS2" s="131"/>
      <c r="CT2" s="131"/>
      <c r="CU2" s="131"/>
      <c r="CV2" s="131"/>
      <c r="CW2" s="131"/>
      <c r="CX2" s="131"/>
      <c r="CY2" s="131"/>
      <c r="CZ2" s="131"/>
      <c r="DA2" s="131"/>
      <c r="DB2" s="131"/>
      <c r="DC2" s="131"/>
      <c r="DD2" s="131"/>
      <c r="DE2" s="131"/>
      <c r="DF2" s="131"/>
      <c r="DG2" s="131"/>
      <c r="DH2" s="131"/>
      <c r="DI2" s="131"/>
      <c r="DJ2" s="131"/>
      <c r="DK2" s="131"/>
      <c r="DL2" s="131"/>
      <c r="DM2" s="131"/>
      <c r="DN2" s="131"/>
      <c r="DO2" s="131"/>
      <c r="DP2" s="131"/>
      <c r="DQ2" s="131"/>
      <c r="DR2" s="131"/>
      <c r="DS2" s="131"/>
      <c r="DT2" s="131"/>
      <c r="DU2" s="131"/>
      <c r="DV2" s="131"/>
      <c r="DW2" s="131"/>
      <c r="DX2" s="131"/>
      <c r="DY2" s="131"/>
      <c r="DZ2" s="131"/>
      <c r="EA2" s="131"/>
      <c r="EB2" s="131"/>
      <c r="EC2" s="131"/>
      <c r="ED2" s="131"/>
      <c r="EE2" s="131"/>
      <c r="EF2" s="131"/>
      <c r="EG2" s="131"/>
      <c r="EH2" s="131"/>
      <c r="EI2" s="131"/>
      <c r="EJ2" s="131"/>
      <c r="EK2" s="131"/>
      <c r="EL2" s="131"/>
      <c r="EM2" s="131"/>
      <c r="EN2" s="131"/>
      <c r="EO2" s="131"/>
      <c r="EP2" s="131"/>
      <c r="EQ2" s="131"/>
      <c r="ER2" s="131"/>
      <c r="ES2" s="131"/>
      <c r="ET2" s="131"/>
      <c r="EU2" s="131"/>
      <c r="EV2" s="131"/>
      <c r="EW2" s="131"/>
      <c r="EX2" s="131"/>
      <c r="EY2" s="131"/>
      <c r="EZ2" s="131"/>
      <c r="FA2" s="131"/>
      <c r="FB2" s="131"/>
      <c r="FC2" s="131"/>
      <c r="FD2" s="131"/>
      <c r="FE2" s="131"/>
      <c r="FF2" s="131"/>
      <c r="FG2" s="131"/>
      <c r="FH2" s="131"/>
      <c r="FI2" s="131"/>
      <c r="FJ2" s="131"/>
      <c r="FK2" s="131"/>
      <c r="FL2" s="131"/>
      <c r="FM2" s="131"/>
      <c r="FN2" s="131"/>
      <c r="FO2" s="131"/>
      <c r="FP2" s="131"/>
      <c r="FQ2" s="131"/>
      <c r="FR2" s="131"/>
      <c r="FS2" s="131"/>
      <c r="FT2" s="131"/>
      <c r="FU2" s="131"/>
      <c r="FV2" s="131"/>
      <c r="FW2" s="131"/>
      <c r="FX2" s="131"/>
      <c r="FY2" s="131"/>
      <c r="FZ2" s="131"/>
      <c r="GA2" s="131"/>
      <c r="GB2" s="131"/>
      <c r="GC2" s="131"/>
      <c r="GD2" s="131"/>
      <c r="GE2" s="131"/>
      <c r="GF2" s="131"/>
      <c r="GG2" s="131"/>
      <c r="GH2" s="131"/>
      <c r="GI2" s="131"/>
      <c r="GJ2" s="131"/>
      <c r="GK2" s="131"/>
      <c r="GL2" s="131"/>
      <c r="GM2" s="131"/>
      <c r="GN2" s="131"/>
      <c r="GO2" s="131"/>
      <c r="GP2" s="131"/>
      <c r="GQ2" s="131"/>
      <c r="GR2" s="131"/>
      <c r="GS2" s="131"/>
      <c r="GT2" s="131"/>
      <c r="GU2" s="131"/>
      <c r="GV2" s="131"/>
      <c r="GW2" s="131"/>
      <c r="GX2" s="131"/>
      <c r="GY2" s="131"/>
      <c r="GZ2" s="131"/>
      <c r="HA2" s="131"/>
      <c r="HB2" s="131"/>
      <c r="HC2" s="131"/>
      <c r="HD2" s="131"/>
      <c r="HE2" s="131"/>
      <c r="HF2" s="131"/>
      <c r="HG2" s="131"/>
      <c r="HH2" s="131"/>
      <c r="HI2" s="131"/>
      <c r="HJ2" s="131"/>
      <c r="HK2" s="131"/>
      <c r="HL2" s="131"/>
      <c r="HM2" s="131"/>
      <c r="HN2" s="131"/>
      <c r="HO2" s="131"/>
      <c r="HP2" s="131"/>
      <c r="HQ2" s="131"/>
      <c r="HR2" s="131"/>
      <c r="HS2" s="131"/>
      <c r="HT2" s="131"/>
      <c r="HU2" s="131"/>
      <c r="HV2" s="131"/>
      <c r="HW2" s="131"/>
      <c r="HX2" s="131"/>
      <c r="HY2" s="131"/>
      <c r="HZ2" s="131"/>
      <c r="IA2" s="131"/>
      <c r="IB2" s="131"/>
      <c r="IC2" s="131"/>
      <c r="ID2" s="131"/>
      <c r="IE2" s="131"/>
      <c r="IF2" s="131"/>
      <c r="IG2" s="131"/>
      <c r="IH2" s="131"/>
      <c r="II2" s="131"/>
      <c r="IJ2" s="131"/>
      <c r="IK2" s="131"/>
      <c r="IL2" s="131"/>
      <c r="IM2" s="131"/>
      <c r="IN2" s="131"/>
      <c r="IO2" s="131"/>
    </row>
    <row r="3" s="131" customFormat="1" ht="27" customHeight="1" spans="1:237">
      <c r="A3" s="132" t="s">
        <v>1246</v>
      </c>
      <c r="B3" s="132" t="s">
        <v>27</v>
      </c>
      <c r="C3" s="132" t="s">
        <v>28</v>
      </c>
      <c r="D3" s="132" t="s">
        <v>29</v>
      </c>
      <c r="E3" s="132" t="s">
        <v>30</v>
      </c>
      <c r="F3" s="148" t="s">
        <v>42</v>
      </c>
      <c r="H3" s="149"/>
      <c r="IA3" s="10"/>
      <c r="IB3" s="10"/>
      <c r="IC3" s="10"/>
    </row>
    <row r="4" s="131" customFormat="1" spans="1:237">
      <c r="A4" s="136"/>
      <c r="B4" s="132"/>
      <c r="C4" s="132"/>
      <c r="D4" s="136"/>
      <c r="E4" s="136"/>
      <c r="F4" s="150"/>
      <c r="IA4" s="10"/>
      <c r="IB4" s="10"/>
      <c r="IC4" s="10"/>
    </row>
    <row r="5" s="147" customFormat="1" ht="30" customHeight="1" spans="1:6">
      <c r="A5" s="139" t="s">
        <v>1247</v>
      </c>
      <c r="B5" s="140"/>
      <c r="C5" s="140"/>
      <c r="D5" s="140"/>
      <c r="E5" s="140"/>
      <c r="F5" s="145"/>
    </row>
    <row r="6" s="131" customFormat="1" ht="30" customHeight="1" spans="1:237">
      <c r="A6" s="139" t="s">
        <v>1248</v>
      </c>
      <c r="B6" s="140"/>
      <c r="C6" s="140"/>
      <c r="D6" s="140"/>
      <c r="E6" s="140"/>
      <c r="F6" s="145"/>
      <c r="IA6" s="10"/>
      <c r="IB6" s="10"/>
      <c r="IC6" s="10"/>
    </row>
    <row r="7" s="131" customFormat="1" ht="30" customHeight="1" spans="1:237">
      <c r="A7" s="139" t="s">
        <v>1249</v>
      </c>
      <c r="B7" s="140"/>
      <c r="C7" s="140"/>
      <c r="D7" s="140"/>
      <c r="E7" s="140"/>
      <c r="F7" s="145"/>
      <c r="IA7" s="10"/>
      <c r="IB7" s="10"/>
      <c r="IC7" s="10"/>
    </row>
    <row r="8" s="131" customFormat="1" ht="30" customHeight="1" spans="1:237">
      <c r="A8" s="139" t="s">
        <v>1250</v>
      </c>
      <c r="B8" s="140"/>
      <c r="C8" s="140"/>
      <c r="D8" s="140"/>
      <c r="E8" s="140"/>
      <c r="F8" s="145"/>
      <c r="IA8" s="10"/>
      <c r="IB8" s="10"/>
      <c r="IC8" s="10"/>
    </row>
    <row r="9" s="131" customFormat="1" ht="30" customHeight="1" spans="1:237">
      <c r="A9" s="139" t="s">
        <v>1251</v>
      </c>
      <c r="B9" s="140"/>
      <c r="C9" s="140"/>
      <c r="D9" s="140"/>
      <c r="E9" s="140"/>
      <c r="F9" s="145"/>
      <c r="IA9" s="10"/>
      <c r="IB9" s="10"/>
      <c r="IC9" s="10"/>
    </row>
    <row r="10" s="131" customFormat="1" ht="30" customHeight="1" spans="1:237">
      <c r="A10" s="139" t="s">
        <v>1252</v>
      </c>
      <c r="B10" s="140"/>
      <c r="C10" s="140"/>
      <c r="D10" s="140"/>
      <c r="E10" s="140"/>
      <c r="F10" s="145"/>
      <c r="IA10" s="10"/>
      <c r="IB10" s="10"/>
      <c r="IC10" s="10"/>
    </row>
    <row r="11" s="131" customFormat="1" ht="30" customHeight="1" spans="1:237">
      <c r="A11" s="139" t="s">
        <v>1253</v>
      </c>
      <c r="B11" s="140"/>
      <c r="C11" s="140"/>
      <c r="D11" s="140"/>
      <c r="E11" s="140"/>
      <c r="F11" s="145"/>
      <c r="IA11" s="10"/>
      <c r="IB11" s="10"/>
      <c r="IC11" s="10"/>
    </row>
    <row r="12" s="131" customFormat="1" ht="30" customHeight="1" spans="1:237">
      <c r="A12" s="142" t="s">
        <v>1214</v>
      </c>
      <c r="B12" s="143"/>
      <c r="C12" s="143"/>
      <c r="D12" s="143"/>
      <c r="E12" s="143"/>
      <c r="F12" s="146"/>
      <c r="IA12" s="10"/>
      <c r="IB12" s="10"/>
      <c r="IC12" s="10"/>
    </row>
    <row r="13" s="131" customFormat="1" ht="27" customHeight="1" spans="1:237">
      <c r="A13" s="10"/>
      <c r="B13" s="10"/>
      <c r="C13" s="10"/>
      <c r="D13" s="10"/>
      <c r="E13" s="10"/>
      <c r="F13" s="10"/>
      <c r="IA13" s="10"/>
      <c r="IB13" s="10"/>
      <c r="IC13" s="10"/>
    </row>
    <row r="14" s="10" customFormat="1" spans="1:234">
      <c r="A14" s="30" t="s">
        <v>1215</v>
      </c>
      <c r="B14" s="131"/>
      <c r="C14" s="131"/>
      <c r="D14" s="131"/>
      <c r="E14" s="131"/>
      <c r="F14" s="131"/>
      <c r="G14" s="131"/>
      <c r="H14" s="131"/>
      <c r="I14" s="131"/>
      <c r="J14" s="131"/>
      <c r="K14" s="131"/>
      <c r="L14" s="131"/>
      <c r="M14" s="131"/>
      <c r="N14" s="131"/>
      <c r="O14" s="131"/>
      <c r="P14" s="131"/>
      <c r="Q14" s="131"/>
      <c r="R14" s="131"/>
      <c r="S14" s="131"/>
      <c r="T14" s="131"/>
      <c r="U14" s="131"/>
      <c r="V14" s="131"/>
      <c r="W14" s="131"/>
      <c r="X14" s="131"/>
      <c r="Y14" s="131"/>
      <c r="Z14" s="131"/>
      <c r="AA14" s="131"/>
      <c r="AB14" s="131"/>
      <c r="AC14" s="131"/>
      <c r="AD14" s="131"/>
      <c r="AE14" s="131"/>
      <c r="AF14" s="131"/>
      <c r="AG14" s="131"/>
      <c r="AH14" s="131"/>
      <c r="AI14" s="131"/>
      <c r="AJ14" s="131"/>
      <c r="AK14" s="131"/>
      <c r="AL14" s="131"/>
      <c r="AM14" s="131"/>
      <c r="AN14" s="131"/>
      <c r="AO14" s="131"/>
      <c r="AP14" s="131"/>
      <c r="AQ14" s="131"/>
      <c r="AR14" s="131"/>
      <c r="AS14" s="131"/>
      <c r="AT14" s="131"/>
      <c r="AU14" s="131"/>
      <c r="AV14" s="131"/>
      <c r="AW14" s="131"/>
      <c r="AX14" s="131"/>
      <c r="AY14" s="131"/>
      <c r="AZ14" s="131"/>
      <c r="BA14" s="131"/>
      <c r="BB14" s="131"/>
      <c r="BC14" s="131"/>
      <c r="BD14" s="131"/>
      <c r="BE14" s="131"/>
      <c r="BF14" s="131"/>
      <c r="BG14" s="131"/>
      <c r="BH14" s="131"/>
      <c r="BI14" s="131"/>
      <c r="BJ14" s="131"/>
      <c r="BK14" s="131"/>
      <c r="BL14" s="131"/>
      <c r="BM14" s="131"/>
      <c r="BN14" s="131"/>
      <c r="BO14" s="131"/>
      <c r="BP14" s="131"/>
      <c r="BQ14" s="131"/>
      <c r="BR14" s="131"/>
      <c r="BS14" s="131"/>
      <c r="BT14" s="131"/>
      <c r="BU14" s="131"/>
      <c r="BV14" s="131"/>
      <c r="BW14" s="131"/>
      <c r="BX14" s="131"/>
      <c r="BY14" s="131"/>
      <c r="BZ14" s="131"/>
      <c r="CA14" s="131"/>
      <c r="CB14" s="131"/>
      <c r="CC14" s="131"/>
      <c r="CD14" s="131"/>
      <c r="CE14" s="131"/>
      <c r="CF14" s="131"/>
      <c r="CG14" s="131"/>
      <c r="CH14" s="131"/>
      <c r="CI14" s="131"/>
      <c r="CJ14" s="131"/>
      <c r="CK14" s="131"/>
      <c r="CL14" s="131"/>
      <c r="CM14" s="131"/>
      <c r="CN14" s="131"/>
      <c r="CO14" s="131"/>
      <c r="CP14" s="131"/>
      <c r="CQ14" s="131"/>
      <c r="CR14" s="131"/>
      <c r="CS14" s="131"/>
      <c r="CT14" s="131"/>
      <c r="CU14" s="131"/>
      <c r="CV14" s="131"/>
      <c r="CW14" s="131"/>
      <c r="CX14" s="131"/>
      <c r="CY14" s="131"/>
      <c r="CZ14" s="131"/>
      <c r="DA14" s="131"/>
      <c r="DB14" s="131"/>
      <c r="DC14" s="131"/>
      <c r="DD14" s="131"/>
      <c r="DE14" s="131"/>
      <c r="DF14" s="131"/>
      <c r="DG14" s="131"/>
      <c r="DH14" s="131"/>
      <c r="DI14" s="131"/>
      <c r="DJ14" s="131"/>
      <c r="DK14" s="131"/>
      <c r="DL14" s="131"/>
      <c r="DM14" s="131"/>
      <c r="DN14" s="131"/>
      <c r="DO14" s="131"/>
      <c r="DP14" s="131"/>
      <c r="DQ14" s="131"/>
      <c r="DR14" s="131"/>
      <c r="DS14" s="131"/>
      <c r="DT14" s="131"/>
      <c r="DU14" s="131"/>
      <c r="DV14" s="131"/>
      <c r="DW14" s="131"/>
      <c r="DX14" s="131"/>
      <c r="DY14" s="131"/>
      <c r="DZ14" s="131"/>
      <c r="EA14" s="131"/>
      <c r="EB14" s="131"/>
      <c r="EC14" s="131"/>
      <c r="ED14" s="131"/>
      <c r="EE14" s="131"/>
      <c r="EF14" s="131"/>
      <c r="EG14" s="131"/>
      <c r="EH14" s="131"/>
      <c r="EI14" s="131"/>
      <c r="EJ14" s="131"/>
      <c r="EK14" s="131"/>
      <c r="EL14" s="131"/>
      <c r="EM14" s="131"/>
      <c r="EN14" s="131"/>
      <c r="EO14" s="131"/>
      <c r="EP14" s="131"/>
      <c r="EQ14" s="131"/>
      <c r="ER14" s="131"/>
      <c r="ES14" s="131"/>
      <c r="ET14" s="131"/>
      <c r="EU14" s="131"/>
      <c r="EV14" s="131"/>
      <c r="EW14" s="131"/>
      <c r="EX14" s="131"/>
      <c r="EY14" s="131"/>
      <c r="EZ14" s="131"/>
      <c r="FA14" s="131"/>
      <c r="FB14" s="131"/>
      <c r="FC14" s="131"/>
      <c r="FD14" s="131"/>
      <c r="FE14" s="131"/>
      <c r="FF14" s="131"/>
      <c r="FG14" s="131"/>
      <c r="FH14" s="131"/>
      <c r="FI14" s="131"/>
      <c r="FJ14" s="131"/>
      <c r="FK14" s="131"/>
      <c r="FL14" s="131"/>
      <c r="FM14" s="131"/>
      <c r="FN14" s="131"/>
      <c r="FO14" s="131"/>
      <c r="FP14" s="131"/>
      <c r="FQ14" s="131"/>
      <c r="FR14" s="131"/>
      <c r="FS14" s="131"/>
      <c r="FT14" s="131"/>
      <c r="FU14" s="131"/>
      <c r="FV14" s="131"/>
      <c r="FW14" s="131"/>
      <c r="FX14" s="131"/>
      <c r="FY14" s="131"/>
      <c r="FZ14" s="131"/>
      <c r="GA14" s="131"/>
      <c r="GB14" s="131"/>
      <c r="GC14" s="131"/>
      <c r="GD14" s="131"/>
      <c r="GE14" s="131"/>
      <c r="GF14" s="131"/>
      <c r="GG14" s="131"/>
      <c r="GH14" s="131"/>
      <c r="GI14" s="131"/>
      <c r="GJ14" s="131"/>
      <c r="GK14" s="131"/>
      <c r="GL14" s="131"/>
      <c r="GM14" s="131"/>
      <c r="GN14" s="131"/>
      <c r="GO14" s="131"/>
      <c r="GP14" s="131"/>
      <c r="GQ14" s="131"/>
      <c r="GR14" s="131"/>
      <c r="GS14" s="131"/>
      <c r="GT14" s="131"/>
      <c r="GU14" s="131"/>
      <c r="GV14" s="131"/>
      <c r="GW14" s="131"/>
      <c r="GX14" s="131"/>
      <c r="GY14" s="131"/>
      <c r="GZ14" s="131"/>
      <c r="HA14" s="131"/>
      <c r="HB14" s="131"/>
      <c r="HC14" s="131"/>
      <c r="HD14" s="131"/>
      <c r="HE14" s="131"/>
      <c r="HF14" s="131"/>
      <c r="HG14" s="131"/>
      <c r="HH14" s="131"/>
      <c r="HI14" s="131"/>
      <c r="HJ14" s="131"/>
      <c r="HK14" s="131"/>
      <c r="HL14" s="131"/>
      <c r="HM14" s="131"/>
      <c r="HN14" s="131"/>
      <c r="HO14" s="131"/>
      <c r="HP14" s="131"/>
      <c r="HQ14" s="131"/>
      <c r="HR14" s="131"/>
      <c r="HS14" s="131"/>
      <c r="HT14" s="131"/>
      <c r="HU14" s="131"/>
      <c r="HV14" s="131"/>
      <c r="HW14" s="131"/>
      <c r="HX14" s="131"/>
      <c r="HY14" s="131"/>
      <c r="HZ14" s="131"/>
    </row>
  </sheetData>
  <mergeCells count="8">
    <mergeCell ref="A1:F1"/>
    <mergeCell ref="E2:F2"/>
    <mergeCell ref="A3:A4"/>
    <mergeCell ref="B3:B4"/>
    <mergeCell ref="C3:C4"/>
    <mergeCell ref="D3:D4"/>
    <mergeCell ref="E3:E4"/>
    <mergeCell ref="F3:F4"/>
  </mergeCells>
  <pageMargins left="0.75" right="0.75" top="1" bottom="1" header="0.5" footer="0.5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O11"/>
  <sheetViews>
    <sheetView workbookViewId="0">
      <selection activeCell="I5" sqref="I5"/>
    </sheetView>
  </sheetViews>
  <sheetFormatPr defaultColWidth="9.95833333333333" defaultRowHeight="14.25"/>
  <cols>
    <col min="1" max="1" width="9.95833333333333" style="10"/>
    <col min="2" max="2" width="20.6" style="10"/>
    <col min="3" max="7" width="13.6916666666667" style="10" customWidth="1"/>
    <col min="8" max="16384" width="9.95833333333333" style="10"/>
  </cols>
  <sheetData>
    <row r="1" s="127" customFormat="1" ht="42.95" customHeight="1" spans="1:7">
      <c r="A1" s="11" t="s">
        <v>1254</v>
      </c>
      <c r="B1" s="11"/>
      <c r="C1" s="11"/>
      <c r="D1" s="11"/>
      <c r="E1" s="11"/>
      <c r="F1" s="11"/>
      <c r="G1" s="11"/>
    </row>
    <row r="2" s="10" customFormat="1" ht="32.25" customHeight="1" spans="1:249">
      <c r="A2" s="128"/>
      <c r="B2" s="129"/>
      <c r="C2" s="128"/>
      <c r="D2" s="128"/>
      <c r="E2" s="68"/>
      <c r="F2" s="68"/>
      <c r="G2" s="130" t="s">
        <v>25</v>
      </c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1"/>
      <c r="U2" s="131"/>
      <c r="V2" s="131"/>
      <c r="W2" s="131"/>
      <c r="X2" s="131"/>
      <c r="Y2" s="131"/>
      <c r="Z2" s="131"/>
      <c r="AA2" s="131"/>
      <c r="AB2" s="131"/>
      <c r="AC2" s="131"/>
      <c r="AD2" s="131"/>
      <c r="AE2" s="131"/>
      <c r="AF2" s="131"/>
      <c r="AG2" s="131"/>
      <c r="AH2" s="131"/>
      <c r="AI2" s="131"/>
      <c r="AJ2" s="131"/>
      <c r="AK2" s="131"/>
      <c r="AL2" s="131"/>
      <c r="AM2" s="131"/>
      <c r="AN2" s="131"/>
      <c r="AO2" s="131"/>
      <c r="AP2" s="131"/>
      <c r="AQ2" s="131"/>
      <c r="AR2" s="131"/>
      <c r="AS2" s="131"/>
      <c r="AT2" s="131"/>
      <c r="AU2" s="131"/>
      <c r="AV2" s="131"/>
      <c r="AW2" s="131"/>
      <c r="AX2" s="131"/>
      <c r="AY2" s="131"/>
      <c r="AZ2" s="131"/>
      <c r="BA2" s="131"/>
      <c r="BB2" s="131"/>
      <c r="BC2" s="131"/>
      <c r="BD2" s="131"/>
      <c r="BE2" s="131"/>
      <c r="BF2" s="131"/>
      <c r="BG2" s="131"/>
      <c r="BH2" s="131"/>
      <c r="BI2" s="131"/>
      <c r="BJ2" s="131"/>
      <c r="BK2" s="131"/>
      <c r="BL2" s="131"/>
      <c r="BM2" s="131"/>
      <c r="BN2" s="131"/>
      <c r="BO2" s="131"/>
      <c r="BP2" s="131"/>
      <c r="BQ2" s="131"/>
      <c r="BR2" s="131"/>
      <c r="BS2" s="131"/>
      <c r="BT2" s="131"/>
      <c r="BU2" s="131"/>
      <c r="BV2" s="131"/>
      <c r="BW2" s="131"/>
      <c r="BX2" s="131"/>
      <c r="BY2" s="131"/>
      <c r="BZ2" s="131"/>
      <c r="CA2" s="131"/>
      <c r="CB2" s="131"/>
      <c r="CC2" s="131"/>
      <c r="CD2" s="131"/>
      <c r="CE2" s="131"/>
      <c r="CF2" s="131"/>
      <c r="CG2" s="131"/>
      <c r="CH2" s="131"/>
      <c r="CI2" s="131"/>
      <c r="CJ2" s="131"/>
      <c r="CK2" s="131"/>
      <c r="CL2" s="131"/>
      <c r="CM2" s="131"/>
      <c r="CN2" s="131"/>
      <c r="CO2" s="131"/>
      <c r="CP2" s="131"/>
      <c r="CQ2" s="131"/>
      <c r="CR2" s="131"/>
      <c r="CS2" s="131"/>
      <c r="CT2" s="131"/>
      <c r="CU2" s="131"/>
      <c r="CV2" s="131"/>
      <c r="CW2" s="131"/>
      <c r="CX2" s="131"/>
      <c r="CY2" s="131"/>
      <c r="CZ2" s="131"/>
      <c r="DA2" s="131"/>
      <c r="DB2" s="131"/>
      <c r="DC2" s="131"/>
      <c r="DD2" s="131"/>
      <c r="DE2" s="131"/>
      <c r="DF2" s="131"/>
      <c r="DG2" s="131"/>
      <c r="DH2" s="131"/>
      <c r="DI2" s="131"/>
      <c r="DJ2" s="131"/>
      <c r="DK2" s="131"/>
      <c r="DL2" s="131"/>
      <c r="DM2" s="131"/>
      <c r="DN2" s="131"/>
      <c r="DO2" s="131"/>
      <c r="DP2" s="131"/>
      <c r="DQ2" s="131"/>
      <c r="DR2" s="131"/>
      <c r="DS2" s="131"/>
      <c r="DT2" s="131"/>
      <c r="DU2" s="131"/>
      <c r="DV2" s="131"/>
      <c r="DW2" s="131"/>
      <c r="DX2" s="131"/>
      <c r="DY2" s="131"/>
      <c r="DZ2" s="131"/>
      <c r="EA2" s="131"/>
      <c r="EB2" s="131"/>
      <c r="EC2" s="131"/>
      <c r="ED2" s="131"/>
      <c r="EE2" s="131"/>
      <c r="EF2" s="131"/>
      <c r="EG2" s="131"/>
      <c r="EH2" s="131"/>
      <c r="EI2" s="131"/>
      <c r="EJ2" s="131"/>
      <c r="EK2" s="131"/>
      <c r="EL2" s="131"/>
      <c r="EM2" s="131"/>
      <c r="EN2" s="131"/>
      <c r="EO2" s="131"/>
      <c r="EP2" s="131"/>
      <c r="EQ2" s="131"/>
      <c r="ER2" s="131"/>
      <c r="ES2" s="131"/>
      <c r="ET2" s="131"/>
      <c r="EU2" s="131"/>
      <c r="EV2" s="131"/>
      <c r="EW2" s="131"/>
      <c r="EX2" s="131"/>
      <c r="EY2" s="131"/>
      <c r="EZ2" s="131"/>
      <c r="FA2" s="131"/>
      <c r="FB2" s="131"/>
      <c r="FC2" s="131"/>
      <c r="FD2" s="131"/>
      <c r="FE2" s="131"/>
      <c r="FF2" s="131"/>
      <c r="FG2" s="131"/>
      <c r="FH2" s="131"/>
      <c r="FI2" s="131"/>
      <c r="FJ2" s="131"/>
      <c r="FK2" s="131"/>
      <c r="FL2" s="131"/>
      <c r="FM2" s="131"/>
      <c r="FN2" s="131"/>
      <c r="FO2" s="131"/>
      <c r="FP2" s="131"/>
      <c r="FQ2" s="131"/>
      <c r="FR2" s="131"/>
      <c r="FS2" s="131"/>
      <c r="FT2" s="131"/>
      <c r="FU2" s="131"/>
      <c r="FV2" s="131"/>
      <c r="FW2" s="131"/>
      <c r="FX2" s="131"/>
      <c r="FY2" s="131"/>
      <c r="FZ2" s="131"/>
      <c r="GA2" s="131"/>
      <c r="GB2" s="131"/>
      <c r="GC2" s="131"/>
      <c r="GD2" s="131"/>
      <c r="GE2" s="131"/>
      <c r="GF2" s="131"/>
      <c r="GG2" s="131"/>
      <c r="GH2" s="131"/>
      <c r="GI2" s="131"/>
      <c r="GJ2" s="131"/>
      <c r="GK2" s="131"/>
      <c r="GL2" s="131"/>
      <c r="GM2" s="131"/>
      <c r="GN2" s="131"/>
      <c r="GO2" s="131"/>
      <c r="GP2" s="131"/>
      <c r="GQ2" s="131"/>
      <c r="GR2" s="131"/>
      <c r="GS2" s="131"/>
      <c r="GT2" s="131"/>
      <c r="GU2" s="131"/>
      <c r="GV2" s="131"/>
      <c r="GW2" s="131"/>
      <c r="GX2" s="131"/>
      <c r="GY2" s="131"/>
      <c r="GZ2" s="131"/>
      <c r="HA2" s="131"/>
      <c r="HB2" s="131"/>
      <c r="HC2" s="131"/>
      <c r="HD2" s="131"/>
      <c r="HE2" s="131"/>
      <c r="HF2" s="131"/>
      <c r="HG2" s="131"/>
      <c r="HH2" s="131"/>
      <c r="HI2" s="131"/>
      <c r="HJ2" s="131"/>
      <c r="HK2" s="131"/>
      <c r="HL2" s="131"/>
      <c r="HM2" s="131"/>
      <c r="HN2" s="131"/>
      <c r="HO2" s="131"/>
      <c r="HP2" s="131"/>
      <c r="HQ2" s="131"/>
      <c r="HR2" s="131"/>
      <c r="HS2" s="131"/>
      <c r="HT2" s="131"/>
      <c r="HU2" s="131"/>
      <c r="HV2" s="131"/>
      <c r="HW2" s="131"/>
      <c r="HX2" s="131"/>
      <c r="HY2" s="131"/>
      <c r="HZ2" s="131"/>
      <c r="IA2" s="131"/>
      <c r="IB2" s="131"/>
      <c r="IC2" s="131"/>
      <c r="ID2" s="131"/>
      <c r="IE2" s="131"/>
      <c r="IF2" s="131"/>
      <c r="IG2" s="131"/>
      <c r="IH2" s="131"/>
      <c r="II2" s="131"/>
      <c r="IJ2" s="131"/>
      <c r="IK2" s="131"/>
      <c r="IL2" s="131"/>
      <c r="IM2" s="131"/>
      <c r="IN2" s="131"/>
      <c r="IO2" s="131"/>
    </row>
    <row r="3" s="10" customFormat="1" ht="27" customHeight="1" spans="1:7">
      <c r="A3" s="132" t="s">
        <v>41</v>
      </c>
      <c r="B3" s="132"/>
      <c r="C3" s="132" t="s">
        <v>27</v>
      </c>
      <c r="D3" s="132" t="s">
        <v>28</v>
      </c>
      <c r="E3" s="132" t="s">
        <v>29</v>
      </c>
      <c r="F3" s="132" t="s">
        <v>30</v>
      </c>
      <c r="G3" s="134" t="s">
        <v>31</v>
      </c>
    </row>
    <row r="4" s="10" customFormat="1" spans="1:7">
      <c r="A4" s="135" t="s">
        <v>43</v>
      </c>
      <c r="B4" s="132" t="s">
        <v>26</v>
      </c>
      <c r="C4" s="132"/>
      <c r="D4" s="132"/>
      <c r="E4" s="132"/>
      <c r="F4" s="136"/>
      <c r="G4" s="138"/>
    </row>
    <row r="5" s="10" customFormat="1" ht="30" customHeight="1" spans="1:7">
      <c r="A5" s="139">
        <v>223</v>
      </c>
      <c r="B5" s="139" t="s">
        <v>1255</v>
      </c>
      <c r="C5" s="140"/>
      <c r="D5" s="140"/>
      <c r="E5" s="141"/>
      <c r="F5" s="140"/>
      <c r="G5" s="145"/>
    </row>
    <row r="6" s="10" customFormat="1" ht="30" customHeight="1" spans="1:7">
      <c r="A6" s="139">
        <v>22301</v>
      </c>
      <c r="B6" s="139" t="s">
        <v>1256</v>
      </c>
      <c r="C6" s="140"/>
      <c r="D6" s="140"/>
      <c r="E6" s="141"/>
      <c r="F6" s="140"/>
      <c r="G6" s="145"/>
    </row>
    <row r="7" s="10" customFormat="1" ht="30" customHeight="1" spans="1:7">
      <c r="A7" s="139">
        <v>2230101</v>
      </c>
      <c r="B7" s="139" t="s">
        <v>1257</v>
      </c>
      <c r="C7" s="140"/>
      <c r="D7" s="140"/>
      <c r="E7" s="141"/>
      <c r="F7" s="140"/>
      <c r="G7" s="145"/>
    </row>
    <row r="8" s="10" customFormat="1" ht="30" customHeight="1" spans="1:7">
      <c r="A8" s="139">
        <v>2230107</v>
      </c>
      <c r="B8" s="139" t="s">
        <v>1258</v>
      </c>
      <c r="C8" s="140"/>
      <c r="D8" s="140"/>
      <c r="E8" s="141"/>
      <c r="F8" s="140"/>
      <c r="G8" s="145"/>
    </row>
    <row r="9" s="10" customFormat="1" ht="30" customHeight="1" spans="1:7">
      <c r="A9" s="142" t="s">
        <v>1259</v>
      </c>
      <c r="B9" s="142"/>
      <c r="C9" s="143"/>
      <c r="D9" s="143"/>
      <c r="E9" s="142"/>
      <c r="F9" s="143"/>
      <c r="G9" s="146"/>
    </row>
    <row r="10" s="10" customFormat="1" ht="27.75" spans="1:1">
      <c r="A10" s="144"/>
    </row>
    <row r="11" s="10" customFormat="1" spans="1:1">
      <c r="A11" s="30" t="s">
        <v>1215</v>
      </c>
    </row>
  </sheetData>
  <mergeCells count="9">
    <mergeCell ref="A1:G1"/>
    <mergeCell ref="E2:F2"/>
    <mergeCell ref="A3:B3"/>
    <mergeCell ref="A9:B9"/>
    <mergeCell ref="C3:C4"/>
    <mergeCell ref="D3:D4"/>
    <mergeCell ref="E3:E4"/>
    <mergeCell ref="F3:F4"/>
    <mergeCell ref="G3:G4"/>
  </mergeCells>
  <pageMargins left="0.75" right="0.75" top="1" bottom="1" header="0.5" footer="0.5"/>
  <pageSetup paperSize="9" orientation="landscape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N11"/>
  <sheetViews>
    <sheetView workbookViewId="0">
      <selection activeCell="J6" sqref="J6"/>
    </sheetView>
  </sheetViews>
  <sheetFormatPr defaultColWidth="9.95833333333333" defaultRowHeight="14.25"/>
  <cols>
    <col min="1" max="1" width="9.95833333333333" style="10"/>
    <col min="2" max="2" width="20.6" style="10"/>
    <col min="3" max="5" width="13.6916666666667" style="10" customWidth="1"/>
    <col min="6" max="6" width="16.175" style="10" customWidth="1"/>
    <col min="7" max="7" width="13.6" style="10" customWidth="1"/>
    <col min="8" max="16384" width="9.95833333333333" style="10"/>
  </cols>
  <sheetData>
    <row r="1" s="127" customFormat="1" ht="42.95" customHeight="1" spans="1:7">
      <c r="A1" s="11" t="s">
        <v>1260</v>
      </c>
      <c r="B1" s="11"/>
      <c r="C1" s="11"/>
      <c r="D1" s="11"/>
      <c r="E1" s="11"/>
      <c r="F1" s="11"/>
      <c r="G1" s="11"/>
    </row>
    <row r="2" s="10" customFormat="1" ht="32.25" customHeight="1" spans="1:248">
      <c r="A2" s="128"/>
      <c r="B2" s="129"/>
      <c r="C2" s="128"/>
      <c r="D2" s="68"/>
      <c r="E2" s="68"/>
      <c r="G2" s="130" t="s">
        <v>25</v>
      </c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1"/>
      <c r="U2" s="131"/>
      <c r="V2" s="131"/>
      <c r="W2" s="131"/>
      <c r="X2" s="131"/>
      <c r="Y2" s="131"/>
      <c r="Z2" s="131"/>
      <c r="AA2" s="131"/>
      <c r="AB2" s="131"/>
      <c r="AC2" s="131"/>
      <c r="AD2" s="131"/>
      <c r="AE2" s="131"/>
      <c r="AF2" s="131"/>
      <c r="AG2" s="131"/>
      <c r="AH2" s="131"/>
      <c r="AI2" s="131"/>
      <c r="AJ2" s="131"/>
      <c r="AK2" s="131"/>
      <c r="AL2" s="131"/>
      <c r="AM2" s="131"/>
      <c r="AN2" s="131"/>
      <c r="AO2" s="131"/>
      <c r="AP2" s="131"/>
      <c r="AQ2" s="131"/>
      <c r="AR2" s="131"/>
      <c r="AS2" s="131"/>
      <c r="AT2" s="131"/>
      <c r="AU2" s="131"/>
      <c r="AV2" s="131"/>
      <c r="AW2" s="131"/>
      <c r="AX2" s="131"/>
      <c r="AY2" s="131"/>
      <c r="AZ2" s="131"/>
      <c r="BA2" s="131"/>
      <c r="BB2" s="131"/>
      <c r="BC2" s="131"/>
      <c r="BD2" s="131"/>
      <c r="BE2" s="131"/>
      <c r="BF2" s="131"/>
      <c r="BG2" s="131"/>
      <c r="BH2" s="131"/>
      <c r="BI2" s="131"/>
      <c r="BJ2" s="131"/>
      <c r="BK2" s="131"/>
      <c r="BL2" s="131"/>
      <c r="BM2" s="131"/>
      <c r="BN2" s="131"/>
      <c r="BO2" s="131"/>
      <c r="BP2" s="131"/>
      <c r="BQ2" s="131"/>
      <c r="BR2" s="131"/>
      <c r="BS2" s="131"/>
      <c r="BT2" s="131"/>
      <c r="BU2" s="131"/>
      <c r="BV2" s="131"/>
      <c r="BW2" s="131"/>
      <c r="BX2" s="131"/>
      <c r="BY2" s="131"/>
      <c r="BZ2" s="131"/>
      <c r="CA2" s="131"/>
      <c r="CB2" s="131"/>
      <c r="CC2" s="131"/>
      <c r="CD2" s="131"/>
      <c r="CE2" s="131"/>
      <c r="CF2" s="131"/>
      <c r="CG2" s="131"/>
      <c r="CH2" s="131"/>
      <c r="CI2" s="131"/>
      <c r="CJ2" s="131"/>
      <c r="CK2" s="131"/>
      <c r="CL2" s="131"/>
      <c r="CM2" s="131"/>
      <c r="CN2" s="131"/>
      <c r="CO2" s="131"/>
      <c r="CP2" s="131"/>
      <c r="CQ2" s="131"/>
      <c r="CR2" s="131"/>
      <c r="CS2" s="131"/>
      <c r="CT2" s="131"/>
      <c r="CU2" s="131"/>
      <c r="CV2" s="131"/>
      <c r="CW2" s="131"/>
      <c r="CX2" s="131"/>
      <c r="CY2" s="131"/>
      <c r="CZ2" s="131"/>
      <c r="DA2" s="131"/>
      <c r="DB2" s="131"/>
      <c r="DC2" s="131"/>
      <c r="DD2" s="131"/>
      <c r="DE2" s="131"/>
      <c r="DF2" s="131"/>
      <c r="DG2" s="131"/>
      <c r="DH2" s="131"/>
      <c r="DI2" s="131"/>
      <c r="DJ2" s="131"/>
      <c r="DK2" s="131"/>
      <c r="DL2" s="131"/>
      <c r="DM2" s="131"/>
      <c r="DN2" s="131"/>
      <c r="DO2" s="131"/>
      <c r="DP2" s="131"/>
      <c r="DQ2" s="131"/>
      <c r="DR2" s="131"/>
      <c r="DS2" s="131"/>
      <c r="DT2" s="131"/>
      <c r="DU2" s="131"/>
      <c r="DV2" s="131"/>
      <c r="DW2" s="131"/>
      <c r="DX2" s="131"/>
      <c r="DY2" s="131"/>
      <c r="DZ2" s="131"/>
      <c r="EA2" s="131"/>
      <c r="EB2" s="131"/>
      <c r="EC2" s="131"/>
      <c r="ED2" s="131"/>
      <c r="EE2" s="131"/>
      <c r="EF2" s="131"/>
      <c r="EG2" s="131"/>
      <c r="EH2" s="131"/>
      <c r="EI2" s="131"/>
      <c r="EJ2" s="131"/>
      <c r="EK2" s="131"/>
      <c r="EL2" s="131"/>
      <c r="EM2" s="131"/>
      <c r="EN2" s="131"/>
      <c r="EO2" s="131"/>
      <c r="EP2" s="131"/>
      <c r="EQ2" s="131"/>
      <c r="ER2" s="131"/>
      <c r="ES2" s="131"/>
      <c r="ET2" s="131"/>
      <c r="EU2" s="131"/>
      <c r="EV2" s="131"/>
      <c r="EW2" s="131"/>
      <c r="EX2" s="131"/>
      <c r="EY2" s="131"/>
      <c r="EZ2" s="131"/>
      <c r="FA2" s="131"/>
      <c r="FB2" s="131"/>
      <c r="FC2" s="131"/>
      <c r="FD2" s="131"/>
      <c r="FE2" s="131"/>
      <c r="FF2" s="131"/>
      <c r="FG2" s="131"/>
      <c r="FH2" s="131"/>
      <c r="FI2" s="131"/>
      <c r="FJ2" s="131"/>
      <c r="FK2" s="131"/>
      <c r="FL2" s="131"/>
      <c r="FM2" s="131"/>
      <c r="FN2" s="131"/>
      <c r="FO2" s="131"/>
      <c r="FP2" s="131"/>
      <c r="FQ2" s="131"/>
      <c r="FR2" s="131"/>
      <c r="FS2" s="131"/>
      <c r="FT2" s="131"/>
      <c r="FU2" s="131"/>
      <c r="FV2" s="131"/>
      <c r="FW2" s="131"/>
      <c r="FX2" s="131"/>
      <c r="FY2" s="131"/>
      <c r="FZ2" s="131"/>
      <c r="GA2" s="131"/>
      <c r="GB2" s="131"/>
      <c r="GC2" s="131"/>
      <c r="GD2" s="131"/>
      <c r="GE2" s="131"/>
      <c r="GF2" s="131"/>
      <c r="GG2" s="131"/>
      <c r="GH2" s="131"/>
      <c r="GI2" s="131"/>
      <c r="GJ2" s="131"/>
      <c r="GK2" s="131"/>
      <c r="GL2" s="131"/>
      <c r="GM2" s="131"/>
      <c r="GN2" s="131"/>
      <c r="GO2" s="131"/>
      <c r="GP2" s="131"/>
      <c r="GQ2" s="131"/>
      <c r="GR2" s="131"/>
      <c r="GS2" s="131"/>
      <c r="GT2" s="131"/>
      <c r="GU2" s="131"/>
      <c r="GV2" s="131"/>
      <c r="GW2" s="131"/>
      <c r="GX2" s="131"/>
      <c r="GY2" s="131"/>
      <c r="GZ2" s="131"/>
      <c r="HA2" s="131"/>
      <c r="HB2" s="131"/>
      <c r="HC2" s="131"/>
      <c r="HD2" s="131"/>
      <c r="HE2" s="131"/>
      <c r="HF2" s="131"/>
      <c r="HG2" s="131"/>
      <c r="HH2" s="131"/>
      <c r="HI2" s="131"/>
      <c r="HJ2" s="131"/>
      <c r="HK2" s="131"/>
      <c r="HL2" s="131"/>
      <c r="HM2" s="131"/>
      <c r="HN2" s="131"/>
      <c r="HO2" s="131"/>
      <c r="HP2" s="131"/>
      <c r="HQ2" s="131"/>
      <c r="HR2" s="131"/>
      <c r="HS2" s="131"/>
      <c r="HT2" s="131"/>
      <c r="HU2" s="131"/>
      <c r="HV2" s="131"/>
      <c r="HW2" s="131"/>
      <c r="HX2" s="131"/>
      <c r="HY2" s="131"/>
      <c r="HZ2" s="131"/>
      <c r="IA2" s="131"/>
      <c r="IB2" s="131"/>
      <c r="IC2" s="131"/>
      <c r="ID2" s="131"/>
      <c r="IE2" s="131"/>
      <c r="IF2" s="131"/>
      <c r="IG2" s="131"/>
      <c r="IH2" s="131"/>
      <c r="II2" s="131"/>
      <c r="IJ2" s="131"/>
      <c r="IK2" s="131"/>
      <c r="IL2" s="131"/>
      <c r="IM2" s="131"/>
      <c r="IN2" s="131"/>
    </row>
    <row r="3" s="10" customFormat="1" ht="27" customHeight="1" spans="1:7">
      <c r="A3" s="132" t="s">
        <v>41</v>
      </c>
      <c r="B3" s="132"/>
      <c r="C3" s="132" t="s">
        <v>27</v>
      </c>
      <c r="D3" s="132" t="s">
        <v>28</v>
      </c>
      <c r="E3" s="132" t="s">
        <v>29</v>
      </c>
      <c r="F3" s="133" t="s">
        <v>30</v>
      </c>
      <c r="G3" s="134" t="s">
        <v>31</v>
      </c>
    </row>
    <row r="4" s="10" customFormat="1" spans="1:7">
      <c r="A4" s="135" t="s">
        <v>43</v>
      </c>
      <c r="B4" s="132" t="s">
        <v>26</v>
      </c>
      <c r="C4" s="132"/>
      <c r="D4" s="132"/>
      <c r="E4" s="136"/>
      <c r="F4" s="137"/>
      <c r="G4" s="138"/>
    </row>
    <row r="5" s="10" customFormat="1" ht="30" customHeight="1" spans="1:7">
      <c r="A5" s="139">
        <v>223</v>
      </c>
      <c r="B5" s="139" t="s">
        <v>1255</v>
      </c>
      <c r="C5" s="140"/>
      <c r="D5" s="141"/>
      <c r="E5" s="140"/>
      <c r="F5" s="140"/>
      <c r="G5" s="54"/>
    </row>
    <row r="6" s="10" customFormat="1" ht="30" customHeight="1" spans="1:7">
      <c r="A6" s="139">
        <v>22301</v>
      </c>
      <c r="B6" s="139" t="s">
        <v>1256</v>
      </c>
      <c r="C6" s="140"/>
      <c r="D6" s="141"/>
      <c r="E6" s="140"/>
      <c r="F6" s="140"/>
      <c r="G6" s="54"/>
    </row>
    <row r="7" s="10" customFormat="1" ht="30" customHeight="1" spans="1:7">
      <c r="A7" s="139">
        <v>2230101</v>
      </c>
      <c r="B7" s="139" t="s">
        <v>1257</v>
      </c>
      <c r="C7" s="140"/>
      <c r="D7" s="141"/>
      <c r="E7" s="140"/>
      <c r="F7" s="140"/>
      <c r="G7" s="54"/>
    </row>
    <row r="8" s="10" customFormat="1" ht="30" customHeight="1" spans="1:7">
      <c r="A8" s="139">
        <v>2230107</v>
      </c>
      <c r="B8" s="139" t="s">
        <v>1258</v>
      </c>
      <c r="C8" s="140"/>
      <c r="D8" s="141"/>
      <c r="E8" s="140"/>
      <c r="F8" s="140"/>
      <c r="G8" s="54"/>
    </row>
    <row r="9" s="10" customFormat="1" ht="30" customHeight="1" spans="1:7">
      <c r="A9" s="142" t="s">
        <v>1259</v>
      </c>
      <c r="B9" s="142"/>
      <c r="C9" s="143"/>
      <c r="D9" s="142"/>
      <c r="E9" s="143"/>
      <c r="F9" s="143"/>
      <c r="G9" s="56"/>
    </row>
    <row r="10" s="10" customFormat="1" ht="27.75" spans="1:1">
      <c r="A10" s="144"/>
    </row>
    <row r="11" s="10" customFormat="1" spans="1:2">
      <c r="A11" s="30" t="s">
        <v>1215</v>
      </c>
      <c r="B11" s="30"/>
    </row>
  </sheetData>
  <mergeCells count="9">
    <mergeCell ref="A1:G1"/>
    <mergeCell ref="D2:E2"/>
    <mergeCell ref="A3:B3"/>
    <mergeCell ref="A9:B9"/>
    <mergeCell ref="C3:C4"/>
    <mergeCell ref="D3:D4"/>
    <mergeCell ref="E3:E4"/>
    <mergeCell ref="F3:F4"/>
    <mergeCell ref="G3:G4"/>
  </mergeCells>
  <pageMargins left="0.75" right="0.75" top="1" bottom="1" header="0.5" footer="0.5"/>
  <pageSetup paperSize="9" orientation="landscape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7"/>
  <sheetViews>
    <sheetView workbookViewId="0">
      <selection activeCell="G6" sqref="G6"/>
    </sheetView>
  </sheetViews>
  <sheetFormatPr defaultColWidth="9.95833333333333" defaultRowHeight="14.25" outlineLevelCol="4"/>
  <cols>
    <col min="1" max="1" width="9.95833333333333" style="10"/>
    <col min="2" max="2" width="36.775" style="10" customWidth="1"/>
    <col min="3" max="3" width="18.95" style="10" customWidth="1"/>
    <col min="4" max="4" width="13.9666666666667" style="10" customWidth="1"/>
    <col min="5" max="5" width="15.3416666666667" style="10" customWidth="1"/>
    <col min="6" max="16384" width="9.95833333333333" style="10"/>
  </cols>
  <sheetData>
    <row r="1" s="10" customFormat="1" ht="36" customHeight="1" spans="1:5">
      <c r="A1" s="107" t="s">
        <v>1261</v>
      </c>
      <c r="B1" s="107"/>
      <c r="C1" s="107"/>
      <c r="D1" s="107"/>
      <c r="E1" s="107"/>
    </row>
    <row r="2" s="10" customFormat="1" ht="24" customHeight="1" spans="1:5">
      <c r="A2" s="108"/>
      <c r="B2" s="108"/>
      <c r="C2" s="108"/>
      <c r="D2" s="108"/>
      <c r="E2" s="125" t="s">
        <v>25</v>
      </c>
    </row>
    <row r="3" s="10" customFormat="1" ht="24" spans="1:5">
      <c r="A3" s="33" t="s">
        <v>43</v>
      </c>
      <c r="B3" s="33" t="s">
        <v>26</v>
      </c>
      <c r="C3" s="33" t="s">
        <v>28</v>
      </c>
      <c r="D3" s="33" t="s">
        <v>29</v>
      </c>
      <c r="E3" s="110" t="s">
        <v>30</v>
      </c>
    </row>
    <row r="4" s="10" customFormat="1" spans="1:5">
      <c r="A4" s="111">
        <v>102</v>
      </c>
      <c r="B4" s="87" t="s">
        <v>1262</v>
      </c>
      <c r="C4" s="112"/>
      <c r="D4" s="112"/>
      <c r="E4" s="113"/>
    </row>
    <row r="5" s="10" customFormat="1" spans="1:5">
      <c r="A5" s="111">
        <v>10201</v>
      </c>
      <c r="B5" s="114" t="s">
        <v>1263</v>
      </c>
      <c r="C5" s="112"/>
      <c r="D5" s="112"/>
      <c r="E5" s="113"/>
    </row>
    <row r="6" s="10" customFormat="1" spans="1:5">
      <c r="A6" s="115">
        <v>1020101</v>
      </c>
      <c r="B6" s="95" t="s">
        <v>1264</v>
      </c>
      <c r="C6" s="112"/>
      <c r="D6" s="112"/>
      <c r="E6" s="113"/>
    </row>
    <row r="7" s="10" customFormat="1" spans="1:5">
      <c r="A7" s="115">
        <v>1020102</v>
      </c>
      <c r="B7" s="95" t="s">
        <v>1265</v>
      </c>
      <c r="C7" s="112"/>
      <c r="D7" s="112"/>
      <c r="E7" s="113"/>
    </row>
    <row r="8" s="10" customFormat="1" spans="1:5">
      <c r="A8" s="115">
        <v>1020103</v>
      </c>
      <c r="B8" s="95" t="s">
        <v>1266</v>
      </c>
      <c r="C8" s="112"/>
      <c r="D8" s="112"/>
      <c r="E8" s="113"/>
    </row>
    <row r="9" s="10" customFormat="1" spans="1:5">
      <c r="A9" s="115">
        <v>1020104</v>
      </c>
      <c r="B9" s="95" t="s">
        <v>1267</v>
      </c>
      <c r="C9" s="112"/>
      <c r="D9" s="112"/>
      <c r="E9" s="113"/>
    </row>
    <row r="10" s="10" customFormat="1" spans="1:5">
      <c r="A10" s="115">
        <v>1020209</v>
      </c>
      <c r="B10" s="95" t="s">
        <v>1268</v>
      </c>
      <c r="C10" s="112"/>
      <c r="D10" s="112"/>
      <c r="E10" s="113"/>
    </row>
    <row r="11" s="10" customFormat="1" spans="1:5">
      <c r="A11" s="111">
        <v>10202</v>
      </c>
      <c r="B11" s="114" t="s">
        <v>1269</v>
      </c>
      <c r="C11" s="112"/>
      <c r="D11" s="112"/>
      <c r="E11" s="113"/>
    </row>
    <row r="12" s="10" customFormat="1" spans="1:5">
      <c r="A12" s="115">
        <v>1020201</v>
      </c>
      <c r="B12" s="95" t="s">
        <v>1270</v>
      </c>
      <c r="C12" s="112"/>
      <c r="D12" s="112"/>
      <c r="E12" s="113"/>
    </row>
    <row r="13" s="10" customFormat="1" spans="1:5">
      <c r="A13" s="115">
        <v>1020202</v>
      </c>
      <c r="B13" s="95" t="s">
        <v>1271</v>
      </c>
      <c r="C13" s="112"/>
      <c r="D13" s="112"/>
      <c r="E13" s="113"/>
    </row>
    <row r="14" s="10" customFormat="1" spans="1:5">
      <c r="A14" s="115">
        <v>1020203</v>
      </c>
      <c r="B14" s="95" t="s">
        <v>1272</v>
      </c>
      <c r="C14" s="112"/>
      <c r="D14" s="112"/>
      <c r="E14" s="113"/>
    </row>
    <row r="15" s="10" customFormat="1" spans="1:5">
      <c r="A15" s="115">
        <v>1020299</v>
      </c>
      <c r="B15" s="95" t="s">
        <v>1273</v>
      </c>
      <c r="C15" s="112"/>
      <c r="D15" s="112"/>
      <c r="E15" s="113"/>
    </row>
    <row r="16" s="10" customFormat="1" spans="1:5">
      <c r="A16" s="111">
        <v>10203</v>
      </c>
      <c r="B16" s="114" t="s">
        <v>1274</v>
      </c>
      <c r="C16" s="112"/>
      <c r="D16" s="112"/>
      <c r="E16" s="113"/>
    </row>
    <row r="17" s="10" customFormat="1" spans="1:5">
      <c r="A17" s="115">
        <v>1020301</v>
      </c>
      <c r="B17" s="95" t="s">
        <v>1275</v>
      </c>
      <c r="C17" s="112"/>
      <c r="D17" s="112"/>
      <c r="E17" s="113"/>
    </row>
    <row r="18" s="10" customFormat="1" spans="1:5">
      <c r="A18" s="115">
        <v>1020302</v>
      </c>
      <c r="B18" s="95" t="s">
        <v>1276</v>
      </c>
      <c r="C18" s="112"/>
      <c r="D18" s="112"/>
      <c r="E18" s="113"/>
    </row>
    <row r="19" s="10" customFormat="1" spans="1:5">
      <c r="A19" s="115">
        <v>1020303</v>
      </c>
      <c r="B19" s="95" t="s">
        <v>1277</v>
      </c>
      <c r="C19" s="112"/>
      <c r="D19" s="112"/>
      <c r="E19" s="113"/>
    </row>
    <row r="20" s="10" customFormat="1" spans="1:5">
      <c r="A20" s="115">
        <v>1020399</v>
      </c>
      <c r="B20" s="95" t="s">
        <v>1278</v>
      </c>
      <c r="C20" s="112"/>
      <c r="D20" s="112"/>
      <c r="E20" s="113"/>
    </row>
    <row r="21" s="10" customFormat="1" spans="1:5">
      <c r="A21" s="111">
        <v>10204</v>
      </c>
      <c r="B21" s="114" t="s">
        <v>1279</v>
      </c>
      <c r="C21" s="112"/>
      <c r="D21" s="112"/>
      <c r="E21" s="113"/>
    </row>
    <row r="22" s="10" customFormat="1" spans="1:5">
      <c r="A22" s="115">
        <v>1020401</v>
      </c>
      <c r="B22" s="95" t="s">
        <v>1280</v>
      </c>
      <c r="C22" s="112"/>
      <c r="D22" s="112"/>
      <c r="E22" s="113"/>
    </row>
    <row r="23" s="10" customFormat="1" spans="1:5">
      <c r="A23" s="115">
        <v>1020402</v>
      </c>
      <c r="B23" s="95" t="s">
        <v>1281</v>
      </c>
      <c r="C23" s="112"/>
      <c r="D23" s="112"/>
      <c r="E23" s="113"/>
    </row>
    <row r="24" s="10" customFormat="1" spans="1:5">
      <c r="A24" s="115">
        <v>1020403</v>
      </c>
      <c r="B24" s="95" t="s">
        <v>1282</v>
      </c>
      <c r="C24" s="112"/>
      <c r="D24" s="112"/>
      <c r="E24" s="113"/>
    </row>
    <row r="25" s="10" customFormat="1" spans="1:5">
      <c r="A25" s="115">
        <v>1020499</v>
      </c>
      <c r="B25" s="95" t="s">
        <v>1283</v>
      </c>
      <c r="C25" s="112"/>
      <c r="D25" s="112"/>
      <c r="E25" s="113"/>
    </row>
    <row r="26" s="10" customFormat="1" spans="1:5">
      <c r="A26" s="111">
        <v>10205</v>
      </c>
      <c r="B26" s="114" t="s">
        <v>1284</v>
      </c>
      <c r="C26" s="112"/>
      <c r="D26" s="112"/>
      <c r="E26" s="113"/>
    </row>
    <row r="27" s="10" customFormat="1" spans="1:5">
      <c r="A27" s="115">
        <v>1020501</v>
      </c>
      <c r="B27" s="95" t="s">
        <v>1285</v>
      </c>
      <c r="C27" s="112"/>
      <c r="D27" s="112"/>
      <c r="E27" s="113"/>
    </row>
    <row r="28" s="10" customFormat="1" spans="1:5">
      <c r="A28" s="115">
        <v>1020502</v>
      </c>
      <c r="B28" s="95" t="s">
        <v>1286</v>
      </c>
      <c r="C28" s="112"/>
      <c r="D28" s="112"/>
      <c r="E28" s="113"/>
    </row>
    <row r="29" s="10" customFormat="1" spans="1:5">
      <c r="A29" s="115">
        <v>1020503</v>
      </c>
      <c r="B29" s="95" t="s">
        <v>1287</v>
      </c>
      <c r="C29" s="112"/>
      <c r="D29" s="112"/>
      <c r="E29" s="113"/>
    </row>
    <row r="30" s="10" customFormat="1" spans="1:5">
      <c r="A30" s="115">
        <v>1020599</v>
      </c>
      <c r="B30" s="95" t="s">
        <v>1288</v>
      </c>
      <c r="C30" s="112"/>
      <c r="D30" s="112"/>
      <c r="E30" s="113"/>
    </row>
    <row r="31" s="10" customFormat="1" spans="1:5">
      <c r="A31" s="111">
        <v>10206</v>
      </c>
      <c r="B31" s="114" t="s">
        <v>1289</v>
      </c>
      <c r="C31" s="112"/>
      <c r="D31" s="112"/>
      <c r="E31" s="113"/>
    </row>
    <row r="32" s="10" customFormat="1" spans="1:5">
      <c r="A32" s="115">
        <v>1020601</v>
      </c>
      <c r="B32" s="95" t="s">
        <v>1290</v>
      </c>
      <c r="C32" s="112"/>
      <c r="D32" s="112"/>
      <c r="E32" s="113"/>
    </row>
    <row r="33" s="10" customFormat="1" spans="1:5">
      <c r="A33" s="115">
        <v>1020602</v>
      </c>
      <c r="B33" s="95" t="s">
        <v>1291</v>
      </c>
      <c r="C33" s="112"/>
      <c r="D33" s="112"/>
      <c r="E33" s="113"/>
    </row>
    <row r="34" s="10" customFormat="1" spans="1:5">
      <c r="A34" s="115">
        <v>1020603</v>
      </c>
      <c r="B34" s="95" t="s">
        <v>1292</v>
      </c>
      <c r="C34" s="112"/>
      <c r="D34" s="112"/>
      <c r="E34" s="113"/>
    </row>
    <row r="35" s="10" customFormat="1" spans="1:5">
      <c r="A35" s="115">
        <v>1020699</v>
      </c>
      <c r="B35" s="95" t="s">
        <v>1293</v>
      </c>
      <c r="C35" s="112"/>
      <c r="D35" s="112"/>
      <c r="E35" s="113"/>
    </row>
    <row r="36" s="10" customFormat="1" spans="1:5">
      <c r="A36" s="111">
        <v>10207</v>
      </c>
      <c r="B36" s="114" t="s">
        <v>1294</v>
      </c>
      <c r="C36" s="112"/>
      <c r="D36" s="112"/>
      <c r="E36" s="113"/>
    </row>
    <row r="37" s="10" customFormat="1" spans="1:5">
      <c r="A37" s="111">
        <v>102</v>
      </c>
      <c r="B37" s="87" t="s">
        <v>1262</v>
      </c>
      <c r="C37" s="112"/>
      <c r="D37" s="112"/>
      <c r="E37" s="113"/>
    </row>
    <row r="38" s="10" customFormat="1" spans="1:5">
      <c r="A38" s="111">
        <v>10201</v>
      </c>
      <c r="B38" s="114" t="s">
        <v>1263</v>
      </c>
      <c r="C38" s="112"/>
      <c r="D38" s="112"/>
      <c r="E38" s="113"/>
    </row>
    <row r="39" s="10" customFormat="1" spans="1:5">
      <c r="A39" s="115">
        <v>1020701</v>
      </c>
      <c r="B39" s="95" t="s">
        <v>1295</v>
      </c>
      <c r="C39" s="112"/>
      <c r="D39" s="112"/>
      <c r="E39" s="113"/>
    </row>
    <row r="40" s="10" customFormat="1" spans="1:5">
      <c r="A40" s="115">
        <v>1020702</v>
      </c>
      <c r="B40" s="95" t="s">
        <v>1296</v>
      </c>
      <c r="C40" s="112"/>
      <c r="D40" s="112"/>
      <c r="E40" s="113"/>
    </row>
    <row r="41" s="10" customFormat="1" spans="1:5">
      <c r="A41" s="115">
        <v>1020703</v>
      </c>
      <c r="B41" s="95" t="s">
        <v>1297</v>
      </c>
      <c r="C41" s="112"/>
      <c r="D41" s="112"/>
      <c r="E41" s="113"/>
    </row>
    <row r="42" s="10" customFormat="1" spans="1:5">
      <c r="A42" s="115">
        <v>1020799</v>
      </c>
      <c r="B42" s="95" t="s">
        <v>1298</v>
      </c>
      <c r="C42" s="112"/>
      <c r="D42" s="112"/>
      <c r="E42" s="113"/>
    </row>
    <row r="43" s="10" customFormat="1" spans="1:5">
      <c r="A43" s="111">
        <v>10210</v>
      </c>
      <c r="B43" s="114" t="s">
        <v>1299</v>
      </c>
      <c r="C43" s="112"/>
      <c r="D43" s="112"/>
      <c r="E43" s="113"/>
    </row>
    <row r="44" s="10" customFormat="1" spans="1:5">
      <c r="A44" s="115">
        <v>1021001</v>
      </c>
      <c r="B44" s="95" t="s">
        <v>1300</v>
      </c>
      <c r="C44" s="112"/>
      <c r="D44" s="112"/>
      <c r="E44" s="113"/>
    </row>
    <row r="45" s="10" customFormat="1" spans="1:5">
      <c r="A45" s="115">
        <v>1021002</v>
      </c>
      <c r="B45" s="95" t="s">
        <v>1301</v>
      </c>
      <c r="C45" s="112"/>
      <c r="D45" s="112"/>
      <c r="E45" s="113"/>
    </row>
    <row r="46" s="10" customFormat="1" spans="1:5">
      <c r="A46" s="115">
        <v>1021003</v>
      </c>
      <c r="B46" s="95" t="s">
        <v>1302</v>
      </c>
      <c r="C46" s="112"/>
      <c r="D46" s="112"/>
      <c r="E46" s="113"/>
    </row>
    <row r="47" s="10" customFormat="1" spans="1:5">
      <c r="A47" s="115">
        <v>1021004</v>
      </c>
      <c r="B47" s="95" t="s">
        <v>1303</v>
      </c>
      <c r="C47" s="112"/>
      <c r="D47" s="112"/>
      <c r="E47" s="113"/>
    </row>
    <row r="48" s="10" customFormat="1" spans="1:5">
      <c r="A48" s="115">
        <v>1021005</v>
      </c>
      <c r="B48" s="95" t="s">
        <v>1304</v>
      </c>
      <c r="C48" s="112"/>
      <c r="D48" s="112"/>
      <c r="E48" s="113"/>
    </row>
    <row r="49" s="10" customFormat="1" spans="1:5">
      <c r="A49" s="115">
        <v>1021099</v>
      </c>
      <c r="B49" s="95" t="s">
        <v>1305</v>
      </c>
      <c r="C49" s="112"/>
      <c r="D49" s="112"/>
      <c r="E49" s="113"/>
    </row>
    <row r="50" s="10" customFormat="1" spans="1:5">
      <c r="A50" s="111">
        <v>10211</v>
      </c>
      <c r="B50" s="114" t="s">
        <v>1306</v>
      </c>
      <c r="C50" s="112"/>
      <c r="D50" s="112"/>
      <c r="E50" s="113"/>
    </row>
    <row r="51" s="10" customFormat="1" spans="1:5">
      <c r="A51" s="115">
        <v>1021101</v>
      </c>
      <c r="B51" s="95" t="s">
        <v>1307</v>
      </c>
      <c r="C51" s="112"/>
      <c r="D51" s="112"/>
      <c r="E51" s="113"/>
    </row>
    <row r="52" s="10" customFormat="1" spans="1:5">
      <c r="A52" s="115">
        <v>1021102</v>
      </c>
      <c r="B52" s="95" t="s">
        <v>1308</v>
      </c>
      <c r="C52" s="112"/>
      <c r="D52" s="112"/>
      <c r="E52" s="113"/>
    </row>
    <row r="53" s="10" customFormat="1" spans="1:5">
      <c r="A53" s="115">
        <v>1021103</v>
      </c>
      <c r="B53" s="95" t="s">
        <v>1309</v>
      </c>
      <c r="C53" s="112"/>
      <c r="D53" s="112"/>
      <c r="E53" s="113"/>
    </row>
    <row r="54" s="10" customFormat="1" spans="1:5">
      <c r="A54" s="115">
        <v>1021104</v>
      </c>
      <c r="B54" s="95" t="s">
        <v>1310</v>
      </c>
      <c r="C54" s="112"/>
      <c r="D54" s="112"/>
      <c r="E54" s="113"/>
    </row>
    <row r="55" s="10" customFormat="1" spans="1:5">
      <c r="A55" s="115">
        <v>1021105</v>
      </c>
      <c r="B55" s="95" t="s">
        <v>1311</v>
      </c>
      <c r="C55" s="112"/>
      <c r="D55" s="112"/>
      <c r="E55" s="113"/>
    </row>
    <row r="56" s="10" customFormat="1" spans="1:5">
      <c r="A56" s="111">
        <v>10212</v>
      </c>
      <c r="B56" s="114" t="s">
        <v>1312</v>
      </c>
      <c r="C56" s="112"/>
      <c r="D56" s="112"/>
      <c r="E56" s="113"/>
    </row>
    <row r="57" s="10" customFormat="1" spans="1:5">
      <c r="A57" s="115">
        <v>1021201</v>
      </c>
      <c r="B57" s="95" t="s">
        <v>1313</v>
      </c>
      <c r="C57" s="112"/>
      <c r="D57" s="112"/>
      <c r="E57" s="113"/>
    </row>
    <row r="58" s="10" customFormat="1" spans="1:5">
      <c r="A58" s="115">
        <v>1021202</v>
      </c>
      <c r="B58" s="95" t="s">
        <v>1314</v>
      </c>
      <c r="C58" s="112"/>
      <c r="D58" s="112"/>
      <c r="E58" s="113"/>
    </row>
    <row r="59" s="10" customFormat="1" spans="1:5">
      <c r="A59" s="115">
        <v>1021203</v>
      </c>
      <c r="B59" s="95" t="s">
        <v>1315</v>
      </c>
      <c r="C59" s="112"/>
      <c r="D59" s="112"/>
      <c r="E59" s="113"/>
    </row>
    <row r="60" s="10" customFormat="1" spans="1:5">
      <c r="A60" s="115">
        <v>1021204</v>
      </c>
      <c r="B60" s="95" t="s">
        <v>1316</v>
      </c>
      <c r="C60" s="112"/>
      <c r="D60" s="112"/>
      <c r="E60" s="113"/>
    </row>
    <row r="61" s="10" customFormat="1" spans="1:5">
      <c r="A61" s="115">
        <v>1021299</v>
      </c>
      <c r="B61" s="95" t="s">
        <v>1317</v>
      </c>
      <c r="C61" s="112"/>
      <c r="D61" s="112"/>
      <c r="E61" s="113"/>
    </row>
    <row r="62" s="10" customFormat="1" spans="1:5">
      <c r="A62" s="111">
        <v>10299</v>
      </c>
      <c r="B62" s="114" t="s">
        <v>1318</v>
      </c>
      <c r="C62" s="112"/>
      <c r="D62" s="112"/>
      <c r="E62" s="113"/>
    </row>
    <row r="63" s="10" customFormat="1" spans="1:5">
      <c r="A63" s="115">
        <v>1029901</v>
      </c>
      <c r="B63" s="95" t="s">
        <v>1319</v>
      </c>
      <c r="C63" s="112"/>
      <c r="D63" s="112"/>
      <c r="E63" s="113"/>
    </row>
    <row r="64" s="10" customFormat="1" spans="1:5">
      <c r="A64" s="115">
        <v>1029902</v>
      </c>
      <c r="B64" s="95" t="s">
        <v>1320</v>
      </c>
      <c r="C64" s="112"/>
      <c r="D64" s="112"/>
      <c r="E64" s="113"/>
    </row>
    <row r="65" s="10" customFormat="1" spans="1:5">
      <c r="A65" s="126">
        <v>1029999</v>
      </c>
      <c r="B65" s="98" t="s">
        <v>1321</v>
      </c>
      <c r="C65" s="120"/>
      <c r="D65" s="120"/>
      <c r="E65" s="121"/>
    </row>
    <row r="67" s="10" customFormat="1" spans="1:2">
      <c r="A67" s="100" t="s">
        <v>1215</v>
      </c>
      <c r="B67" s="100"/>
    </row>
  </sheetData>
  <mergeCells count="4">
    <mergeCell ref="A1:E1"/>
    <mergeCell ref="A2:B2"/>
    <mergeCell ref="C2:D2"/>
    <mergeCell ref="A67:B67"/>
  </mergeCells>
  <pageMargins left="0.393055555555556" right="0.275" top="0.354166666666667" bottom="0.275" header="0.5" footer="0.5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52"/>
  <sheetViews>
    <sheetView workbookViewId="0">
      <selection activeCell="G36" sqref="G36"/>
    </sheetView>
  </sheetViews>
  <sheetFormatPr defaultColWidth="9.95833333333333" defaultRowHeight="14.25"/>
  <cols>
    <col min="1" max="1" width="10.375" style="10"/>
    <col min="2" max="2" width="36.775" style="10" customWidth="1"/>
    <col min="3" max="3" width="18.95" style="10" customWidth="1"/>
    <col min="4" max="4" width="13.9666666666667" style="10" customWidth="1"/>
    <col min="5" max="5" width="15.3416666666667" style="10" customWidth="1"/>
    <col min="6" max="16384" width="9.95833333333333" style="10"/>
  </cols>
  <sheetData>
    <row r="1" s="10" customFormat="1" ht="44" customHeight="1" spans="1:5">
      <c r="A1" s="107" t="s">
        <v>1322</v>
      </c>
      <c r="B1" s="107"/>
      <c r="C1" s="107"/>
      <c r="D1" s="107"/>
      <c r="E1" s="107"/>
    </row>
    <row r="2" s="10" customFormat="1" ht="26" customHeight="1" spans="1:5">
      <c r="A2" s="108"/>
      <c r="B2" s="108"/>
      <c r="C2" s="108"/>
      <c r="D2" s="108"/>
      <c r="E2" s="109" t="s">
        <v>25</v>
      </c>
    </row>
    <row r="3" s="10" customFormat="1" ht="24" spans="1:5">
      <c r="A3" s="33" t="s">
        <v>43</v>
      </c>
      <c r="B3" s="33" t="s">
        <v>26</v>
      </c>
      <c r="C3" s="33" t="s">
        <v>28</v>
      </c>
      <c r="D3" s="33" t="s">
        <v>29</v>
      </c>
      <c r="E3" s="110" t="s">
        <v>30</v>
      </c>
    </row>
    <row r="4" s="10" customFormat="1" spans="1:13">
      <c r="A4" s="111">
        <v>209</v>
      </c>
      <c r="B4" s="87" t="s">
        <v>1323</v>
      </c>
      <c r="C4" s="112"/>
      <c r="D4" s="112" t="s">
        <v>1324</v>
      </c>
      <c r="E4" s="113" t="s">
        <v>1324</v>
      </c>
      <c r="F4" s="10" t="s">
        <v>1324</v>
      </c>
      <c r="J4" s="10" t="s">
        <v>1324</v>
      </c>
      <c r="M4" s="10" t="s">
        <v>1324</v>
      </c>
    </row>
    <row r="5" s="10" customFormat="1" spans="1:13">
      <c r="A5" s="111">
        <v>20901</v>
      </c>
      <c r="B5" s="114" t="s">
        <v>1325</v>
      </c>
      <c r="C5" s="112"/>
      <c r="D5" s="112" t="s">
        <v>1324</v>
      </c>
      <c r="E5" s="113" t="s">
        <v>1324</v>
      </c>
      <c r="F5" s="10" t="s">
        <v>1324</v>
      </c>
      <c r="J5" s="10" t="s">
        <v>1324</v>
      </c>
      <c r="M5" s="10" t="s">
        <v>1324</v>
      </c>
    </row>
    <row r="6" s="10" customFormat="1" spans="1:13">
      <c r="A6" s="115">
        <v>2090101</v>
      </c>
      <c r="B6" s="95" t="s">
        <v>1326</v>
      </c>
      <c r="C6" s="112"/>
      <c r="D6" s="112" t="s">
        <v>1324</v>
      </c>
      <c r="E6" s="113" t="s">
        <v>1324</v>
      </c>
      <c r="F6" s="10" t="s">
        <v>1324</v>
      </c>
      <c r="J6" s="10" t="s">
        <v>1324</v>
      </c>
      <c r="M6" s="10" t="s">
        <v>1324</v>
      </c>
    </row>
    <row r="7" s="10" customFormat="1" spans="1:13">
      <c r="A7" s="115">
        <v>2090102</v>
      </c>
      <c r="B7" s="95" t="s">
        <v>1327</v>
      </c>
      <c r="C7" s="112"/>
      <c r="D7" s="112" t="s">
        <v>1324</v>
      </c>
      <c r="E7" s="113" t="s">
        <v>1324</v>
      </c>
      <c r="F7" s="10" t="s">
        <v>1324</v>
      </c>
      <c r="J7" s="10" t="s">
        <v>1324</v>
      </c>
      <c r="M7" s="10" t="s">
        <v>1324</v>
      </c>
    </row>
    <row r="8" s="10" customFormat="1" spans="1:13">
      <c r="A8" s="115">
        <v>2090103</v>
      </c>
      <c r="B8" s="95" t="s">
        <v>1328</v>
      </c>
      <c r="C8" s="112"/>
      <c r="D8" s="112" t="s">
        <v>1324</v>
      </c>
      <c r="E8" s="113" t="s">
        <v>1324</v>
      </c>
      <c r="F8" s="10" t="s">
        <v>1324</v>
      </c>
      <c r="J8" s="10" t="s">
        <v>1324</v>
      </c>
      <c r="M8" s="10" t="s">
        <v>1324</v>
      </c>
    </row>
    <row r="9" s="10" customFormat="1" spans="1:13">
      <c r="A9" s="115">
        <v>2090199</v>
      </c>
      <c r="B9" s="95" t="s">
        <v>1329</v>
      </c>
      <c r="C9" s="112"/>
      <c r="D9" s="112" t="s">
        <v>1324</v>
      </c>
      <c r="E9" s="113" t="s">
        <v>1324</v>
      </c>
      <c r="F9" s="10" t="s">
        <v>1324</v>
      </c>
      <c r="J9" s="10" t="s">
        <v>1324</v>
      </c>
      <c r="M9" s="10" t="s">
        <v>1324</v>
      </c>
    </row>
    <row r="10" s="10" customFormat="1" spans="1:13">
      <c r="A10" s="111">
        <v>20902</v>
      </c>
      <c r="B10" s="87" t="s">
        <v>1330</v>
      </c>
      <c r="C10" s="112"/>
      <c r="D10" s="112" t="s">
        <v>1324</v>
      </c>
      <c r="E10" s="113" t="s">
        <v>1324</v>
      </c>
      <c r="F10" s="10" t="s">
        <v>1324</v>
      </c>
      <c r="J10" s="10" t="s">
        <v>1324</v>
      </c>
      <c r="M10" s="10" t="s">
        <v>1324</v>
      </c>
    </row>
    <row r="11" s="10" customFormat="1" spans="1:13">
      <c r="A11" s="115">
        <v>2090201</v>
      </c>
      <c r="B11" s="116" t="s">
        <v>1331</v>
      </c>
      <c r="C11" s="112"/>
      <c r="D11" s="112" t="s">
        <v>1324</v>
      </c>
      <c r="E11" s="113" t="s">
        <v>1324</v>
      </c>
      <c r="F11" s="10" t="s">
        <v>1324</v>
      </c>
      <c r="J11" s="10" t="s">
        <v>1324</v>
      </c>
      <c r="M11" s="10" t="s">
        <v>1324</v>
      </c>
    </row>
    <row r="12" s="10" customFormat="1" spans="1:13">
      <c r="A12" s="115">
        <v>2090202</v>
      </c>
      <c r="B12" s="95" t="s">
        <v>1332</v>
      </c>
      <c r="C12" s="112"/>
      <c r="D12" s="112" t="s">
        <v>1324</v>
      </c>
      <c r="E12" s="113" t="s">
        <v>1324</v>
      </c>
      <c r="F12" s="10" t="s">
        <v>1324</v>
      </c>
      <c r="J12" s="10" t="s">
        <v>1324</v>
      </c>
      <c r="M12" s="10" t="s">
        <v>1324</v>
      </c>
    </row>
    <row r="13" s="10" customFormat="1" spans="1:13">
      <c r="A13" s="115">
        <v>2090203</v>
      </c>
      <c r="B13" s="95" t="s">
        <v>1328</v>
      </c>
      <c r="C13" s="112"/>
      <c r="D13" s="112" t="s">
        <v>1324</v>
      </c>
      <c r="E13" s="113" t="s">
        <v>1324</v>
      </c>
      <c r="F13" s="10" t="s">
        <v>1324</v>
      </c>
      <c r="J13" s="10" t="s">
        <v>1324</v>
      </c>
      <c r="M13" s="10" t="s">
        <v>1324</v>
      </c>
    </row>
    <row r="14" s="10" customFormat="1" spans="1:13">
      <c r="A14" s="115">
        <v>2090204</v>
      </c>
      <c r="B14" s="95" t="s">
        <v>1333</v>
      </c>
      <c r="C14" s="112"/>
      <c r="D14" s="112" t="s">
        <v>1324</v>
      </c>
      <c r="E14" s="113" t="s">
        <v>1324</v>
      </c>
      <c r="F14" s="10" t="s">
        <v>1324</v>
      </c>
      <c r="J14" s="10" t="s">
        <v>1324</v>
      </c>
      <c r="M14" s="10" t="s">
        <v>1324</v>
      </c>
    </row>
    <row r="15" s="10" customFormat="1" spans="1:13">
      <c r="A15" s="115">
        <v>2090205</v>
      </c>
      <c r="B15" s="95" t="s">
        <v>1334</v>
      </c>
      <c r="C15" s="112"/>
      <c r="D15" s="112" t="s">
        <v>1324</v>
      </c>
      <c r="E15" s="113" t="s">
        <v>1324</v>
      </c>
      <c r="F15" s="10" t="s">
        <v>1324</v>
      </c>
      <c r="J15" s="10" t="s">
        <v>1324</v>
      </c>
      <c r="M15" s="10" t="s">
        <v>1324</v>
      </c>
    </row>
    <row r="16" s="10" customFormat="1" spans="1:13">
      <c r="A16" s="115">
        <v>2090299</v>
      </c>
      <c r="B16" s="117" t="s">
        <v>1335</v>
      </c>
      <c r="C16" s="112"/>
      <c r="D16" s="112" t="s">
        <v>1324</v>
      </c>
      <c r="E16" s="113" t="s">
        <v>1324</v>
      </c>
      <c r="F16" s="10" t="s">
        <v>1324</v>
      </c>
      <c r="J16" s="10" t="s">
        <v>1324</v>
      </c>
      <c r="M16" s="10" t="s">
        <v>1324</v>
      </c>
    </row>
    <row r="17" s="10" customFormat="1" spans="1:13">
      <c r="A17" s="111">
        <v>20903</v>
      </c>
      <c r="B17" s="87" t="s">
        <v>1336</v>
      </c>
      <c r="C17" s="112"/>
      <c r="D17" s="112" t="s">
        <v>1324</v>
      </c>
      <c r="E17" s="113" t="s">
        <v>1324</v>
      </c>
      <c r="F17" s="10" t="s">
        <v>1324</v>
      </c>
      <c r="J17" s="10" t="s">
        <v>1324</v>
      </c>
      <c r="M17" s="10" t="s">
        <v>1324</v>
      </c>
    </row>
    <row r="18" s="10" customFormat="1" spans="1:13">
      <c r="A18" s="115">
        <v>2090301</v>
      </c>
      <c r="B18" s="95" t="s">
        <v>1337</v>
      </c>
      <c r="C18" s="112"/>
      <c r="D18" s="112" t="s">
        <v>1324</v>
      </c>
      <c r="E18" s="113" t="s">
        <v>1324</v>
      </c>
      <c r="F18" s="10" t="s">
        <v>1324</v>
      </c>
      <c r="J18" s="10" t="s">
        <v>1324</v>
      </c>
      <c r="M18" s="10" t="s">
        <v>1324</v>
      </c>
    </row>
    <row r="19" s="10" customFormat="1" spans="1:13">
      <c r="A19" s="115">
        <v>2090302</v>
      </c>
      <c r="B19" s="95" t="s">
        <v>1338</v>
      </c>
      <c r="C19" s="112"/>
      <c r="D19" s="112" t="s">
        <v>1324</v>
      </c>
      <c r="E19" s="113" t="s">
        <v>1324</v>
      </c>
      <c r="F19" s="10" t="s">
        <v>1324</v>
      </c>
      <c r="J19" s="10" t="s">
        <v>1324</v>
      </c>
      <c r="M19" s="10" t="s">
        <v>1324</v>
      </c>
    </row>
    <row r="20" s="10" customFormat="1" spans="1:13">
      <c r="A20" s="115">
        <v>2090399</v>
      </c>
      <c r="B20" s="95" t="s">
        <v>1339</v>
      </c>
      <c r="C20" s="112"/>
      <c r="D20" s="112" t="s">
        <v>1324</v>
      </c>
      <c r="E20" s="113" t="s">
        <v>1324</v>
      </c>
      <c r="F20" s="10" t="s">
        <v>1324</v>
      </c>
      <c r="J20" s="10" t="s">
        <v>1324</v>
      </c>
      <c r="M20" s="10" t="s">
        <v>1324</v>
      </c>
    </row>
    <row r="21" s="10" customFormat="1" spans="1:13">
      <c r="A21" s="111">
        <v>20904</v>
      </c>
      <c r="B21" s="114" t="s">
        <v>1340</v>
      </c>
      <c r="C21" s="112"/>
      <c r="D21" s="112" t="s">
        <v>1324</v>
      </c>
      <c r="E21" s="113" t="s">
        <v>1324</v>
      </c>
      <c r="F21" s="10" t="s">
        <v>1324</v>
      </c>
      <c r="J21" s="10" t="s">
        <v>1324</v>
      </c>
      <c r="M21" s="10" t="s">
        <v>1324</v>
      </c>
    </row>
    <row r="22" s="10" customFormat="1" spans="1:13">
      <c r="A22" s="115">
        <v>2090401</v>
      </c>
      <c r="B22" s="95" t="s">
        <v>1341</v>
      </c>
      <c r="C22" s="112"/>
      <c r="D22" s="112" t="s">
        <v>1324</v>
      </c>
      <c r="E22" s="113" t="s">
        <v>1324</v>
      </c>
      <c r="F22" s="10" t="s">
        <v>1324</v>
      </c>
      <c r="J22" s="10" t="s">
        <v>1324</v>
      </c>
      <c r="M22" s="10" t="s">
        <v>1324</v>
      </c>
    </row>
    <row r="23" s="10" customFormat="1" spans="1:13">
      <c r="A23" s="115">
        <v>2090402</v>
      </c>
      <c r="B23" s="95" t="s">
        <v>1342</v>
      </c>
      <c r="C23" s="112"/>
      <c r="D23" s="112" t="s">
        <v>1324</v>
      </c>
      <c r="E23" s="113" t="s">
        <v>1324</v>
      </c>
      <c r="F23" s="10" t="s">
        <v>1324</v>
      </c>
      <c r="J23" s="10" t="s">
        <v>1324</v>
      </c>
      <c r="M23" s="10" t="s">
        <v>1324</v>
      </c>
    </row>
    <row r="24" s="10" customFormat="1" spans="1:13">
      <c r="A24" s="115">
        <v>2090403</v>
      </c>
      <c r="B24" s="95" t="s">
        <v>1343</v>
      </c>
      <c r="C24" s="112"/>
      <c r="D24" s="112" t="s">
        <v>1324</v>
      </c>
      <c r="E24" s="113" t="s">
        <v>1324</v>
      </c>
      <c r="F24" s="10" t="s">
        <v>1324</v>
      </c>
      <c r="J24" s="10" t="s">
        <v>1324</v>
      </c>
      <c r="M24" s="10" t="s">
        <v>1324</v>
      </c>
    </row>
    <row r="25" s="10" customFormat="1" spans="1:13">
      <c r="A25" s="115">
        <v>2090499</v>
      </c>
      <c r="B25" s="95" t="s">
        <v>1344</v>
      </c>
      <c r="C25" s="112"/>
      <c r="D25" s="112" t="s">
        <v>1324</v>
      </c>
      <c r="E25" s="113" t="s">
        <v>1324</v>
      </c>
      <c r="F25" s="10" t="s">
        <v>1324</v>
      </c>
      <c r="J25" s="10" t="s">
        <v>1324</v>
      </c>
      <c r="M25" s="10" t="s">
        <v>1324</v>
      </c>
    </row>
    <row r="26" s="10" customFormat="1" spans="1:13">
      <c r="A26" s="111">
        <v>20905</v>
      </c>
      <c r="B26" s="114" t="s">
        <v>1345</v>
      </c>
      <c r="C26" s="112"/>
      <c r="D26" s="112" t="s">
        <v>1324</v>
      </c>
      <c r="E26" s="113" t="s">
        <v>1324</v>
      </c>
      <c r="F26" s="10" t="s">
        <v>1324</v>
      </c>
      <c r="J26" s="10" t="s">
        <v>1324</v>
      </c>
      <c r="M26" s="10" t="s">
        <v>1324</v>
      </c>
    </row>
    <row r="27" s="10" customFormat="1" spans="1:13">
      <c r="A27" s="115">
        <v>2090501</v>
      </c>
      <c r="B27" s="95" t="s">
        <v>1346</v>
      </c>
      <c r="C27" s="112"/>
      <c r="D27" s="112" t="s">
        <v>1324</v>
      </c>
      <c r="E27" s="113" t="s">
        <v>1324</v>
      </c>
      <c r="F27" s="10" t="s">
        <v>1324</v>
      </c>
      <c r="J27" s="10" t="s">
        <v>1324</v>
      </c>
      <c r="M27" s="10" t="s">
        <v>1324</v>
      </c>
    </row>
    <row r="28" s="10" customFormat="1" spans="1:13">
      <c r="A28" s="115">
        <v>2090502</v>
      </c>
      <c r="B28" s="95" t="s">
        <v>1347</v>
      </c>
      <c r="C28" s="112"/>
      <c r="D28" s="112" t="s">
        <v>1324</v>
      </c>
      <c r="E28" s="113" t="s">
        <v>1324</v>
      </c>
      <c r="F28" s="10" t="s">
        <v>1324</v>
      </c>
      <c r="J28" s="10" t="s">
        <v>1324</v>
      </c>
      <c r="M28" s="10" t="s">
        <v>1324</v>
      </c>
    </row>
    <row r="29" s="10" customFormat="1" spans="1:13">
      <c r="A29" s="115">
        <v>2090599</v>
      </c>
      <c r="B29" s="95" t="s">
        <v>1348</v>
      </c>
      <c r="C29" s="112"/>
      <c r="D29" s="112" t="s">
        <v>1324</v>
      </c>
      <c r="E29" s="113" t="s">
        <v>1324</v>
      </c>
      <c r="F29" s="10" t="s">
        <v>1324</v>
      </c>
      <c r="J29" s="10" t="s">
        <v>1324</v>
      </c>
      <c r="M29" s="10" t="s">
        <v>1324</v>
      </c>
    </row>
    <row r="30" s="10" customFormat="1" spans="1:13">
      <c r="A30" s="111">
        <v>20906</v>
      </c>
      <c r="B30" s="87" t="s">
        <v>1349</v>
      </c>
      <c r="C30" s="112"/>
      <c r="D30" s="112" t="s">
        <v>1324</v>
      </c>
      <c r="E30" s="113" t="s">
        <v>1324</v>
      </c>
      <c r="F30" s="10" t="s">
        <v>1324</v>
      </c>
      <c r="J30" s="10" t="s">
        <v>1324</v>
      </c>
      <c r="M30" s="10" t="s">
        <v>1324</v>
      </c>
    </row>
    <row r="31" s="10" customFormat="1" spans="1:13">
      <c r="A31" s="115">
        <v>2090601</v>
      </c>
      <c r="B31" s="117" t="s">
        <v>1350</v>
      </c>
      <c r="C31" s="112"/>
      <c r="D31" s="112" t="s">
        <v>1324</v>
      </c>
      <c r="E31" s="113" t="s">
        <v>1324</v>
      </c>
      <c r="F31" s="10" t="s">
        <v>1324</v>
      </c>
      <c r="J31" s="10" t="s">
        <v>1324</v>
      </c>
      <c r="M31" s="10" t="s">
        <v>1324</v>
      </c>
    </row>
    <row r="32" s="10" customFormat="1" spans="1:13">
      <c r="A32" s="115">
        <v>2090602</v>
      </c>
      <c r="B32" s="95" t="s">
        <v>1351</v>
      </c>
      <c r="C32" s="112"/>
      <c r="D32" s="112" t="s">
        <v>1324</v>
      </c>
      <c r="E32" s="113" t="s">
        <v>1324</v>
      </c>
      <c r="F32" s="10" t="s">
        <v>1324</v>
      </c>
      <c r="J32" s="10" t="s">
        <v>1324</v>
      </c>
      <c r="M32" s="10" t="s">
        <v>1324</v>
      </c>
    </row>
    <row r="33" s="10" customFormat="1" spans="1:13">
      <c r="A33" s="115">
        <v>2090699</v>
      </c>
      <c r="B33" s="95" t="s">
        <v>1352</v>
      </c>
      <c r="C33" s="112"/>
      <c r="D33" s="112" t="s">
        <v>1324</v>
      </c>
      <c r="E33" s="113" t="s">
        <v>1324</v>
      </c>
      <c r="F33" s="10" t="s">
        <v>1324</v>
      </c>
      <c r="J33" s="10" t="s">
        <v>1324</v>
      </c>
      <c r="M33" s="10" t="s">
        <v>1324</v>
      </c>
    </row>
    <row r="34" s="10" customFormat="1" spans="1:13">
      <c r="A34" s="111">
        <v>20907</v>
      </c>
      <c r="B34" s="87" t="s">
        <v>1353</v>
      </c>
      <c r="C34" s="112"/>
      <c r="D34" s="112" t="s">
        <v>1324</v>
      </c>
      <c r="E34" s="113" t="s">
        <v>1324</v>
      </c>
      <c r="F34" s="10" t="s">
        <v>1324</v>
      </c>
      <c r="J34" s="10" t="s">
        <v>1324</v>
      </c>
      <c r="M34" s="10" t="s">
        <v>1324</v>
      </c>
    </row>
    <row r="35" s="10" customFormat="1" spans="1:13">
      <c r="A35" s="115">
        <v>2090701</v>
      </c>
      <c r="B35" s="95" t="s">
        <v>1354</v>
      </c>
      <c r="C35" s="112"/>
      <c r="D35" s="112" t="s">
        <v>1324</v>
      </c>
      <c r="E35" s="113" t="s">
        <v>1324</v>
      </c>
      <c r="F35" s="10" t="s">
        <v>1324</v>
      </c>
      <c r="J35" s="10" t="s">
        <v>1324</v>
      </c>
      <c r="M35" s="10" t="s">
        <v>1324</v>
      </c>
    </row>
    <row r="36" s="10" customFormat="1" spans="1:13">
      <c r="A36" s="115">
        <v>2090702</v>
      </c>
      <c r="B36" s="117" t="s">
        <v>1351</v>
      </c>
      <c r="C36" s="112"/>
      <c r="D36" s="112" t="s">
        <v>1324</v>
      </c>
      <c r="E36" s="113" t="s">
        <v>1324</v>
      </c>
      <c r="F36" s="10" t="s">
        <v>1324</v>
      </c>
      <c r="J36" s="10" t="s">
        <v>1324</v>
      </c>
      <c r="M36" s="10" t="s">
        <v>1324</v>
      </c>
    </row>
    <row r="37" s="10" customFormat="1" spans="1:13">
      <c r="A37" s="115">
        <v>2090799</v>
      </c>
      <c r="B37" s="95" t="s">
        <v>1355</v>
      </c>
      <c r="C37" s="112"/>
      <c r="D37" s="112" t="s">
        <v>1324</v>
      </c>
      <c r="E37" s="113" t="s">
        <v>1324</v>
      </c>
      <c r="F37" s="10" t="s">
        <v>1324</v>
      </c>
      <c r="J37" s="10" t="s">
        <v>1324</v>
      </c>
      <c r="M37" s="10" t="s">
        <v>1324</v>
      </c>
    </row>
    <row r="38" s="10" customFormat="1" spans="1:13">
      <c r="A38" s="111">
        <v>20910</v>
      </c>
      <c r="B38" s="114" t="s">
        <v>1356</v>
      </c>
      <c r="C38" s="112"/>
      <c r="D38" s="112" t="s">
        <v>1324</v>
      </c>
      <c r="E38" s="113" t="s">
        <v>1324</v>
      </c>
      <c r="F38" s="10" t="s">
        <v>1324</v>
      </c>
      <c r="J38" s="10" t="s">
        <v>1324</v>
      </c>
      <c r="M38" s="10" t="s">
        <v>1324</v>
      </c>
    </row>
    <row r="39" s="10" customFormat="1" spans="1:13">
      <c r="A39" s="115">
        <v>2091001</v>
      </c>
      <c r="B39" s="95" t="s">
        <v>1357</v>
      </c>
      <c r="C39" s="112"/>
      <c r="D39" s="112" t="s">
        <v>1324</v>
      </c>
      <c r="E39" s="113" t="s">
        <v>1324</v>
      </c>
      <c r="F39" s="10" t="s">
        <v>1324</v>
      </c>
      <c r="J39" s="10" t="s">
        <v>1324</v>
      </c>
      <c r="M39" s="10" t="s">
        <v>1324</v>
      </c>
    </row>
    <row r="40" s="10" customFormat="1" spans="1:13">
      <c r="A40" s="115">
        <v>2091002</v>
      </c>
      <c r="B40" s="95" t="s">
        <v>1358</v>
      </c>
      <c r="C40" s="112"/>
      <c r="D40" s="112" t="s">
        <v>1324</v>
      </c>
      <c r="E40" s="113" t="s">
        <v>1324</v>
      </c>
      <c r="F40" s="10" t="s">
        <v>1324</v>
      </c>
      <c r="J40" s="10" t="s">
        <v>1324</v>
      </c>
      <c r="M40" s="10" t="s">
        <v>1324</v>
      </c>
    </row>
    <row r="41" s="10" customFormat="1" spans="1:13">
      <c r="A41" s="115">
        <v>2091003</v>
      </c>
      <c r="B41" s="95" t="s">
        <v>1359</v>
      </c>
      <c r="C41" s="112"/>
      <c r="D41" s="112" t="s">
        <v>1324</v>
      </c>
      <c r="E41" s="113" t="s">
        <v>1324</v>
      </c>
      <c r="F41" s="10" t="s">
        <v>1324</v>
      </c>
      <c r="J41" s="10" t="s">
        <v>1324</v>
      </c>
      <c r="M41" s="10" t="s">
        <v>1324</v>
      </c>
    </row>
    <row r="42" s="10" customFormat="1" spans="1:13">
      <c r="A42" s="115">
        <v>2091099</v>
      </c>
      <c r="B42" s="95" t="s">
        <v>1360</v>
      </c>
      <c r="C42" s="112"/>
      <c r="D42" s="112" t="s">
        <v>1324</v>
      </c>
      <c r="E42" s="113" t="s">
        <v>1324</v>
      </c>
      <c r="F42" s="10" t="s">
        <v>1324</v>
      </c>
      <c r="J42" s="10" t="s">
        <v>1324</v>
      </c>
      <c r="M42" s="10" t="s">
        <v>1324</v>
      </c>
    </row>
    <row r="43" s="10" customFormat="1" spans="1:13">
      <c r="A43" s="111">
        <v>20911</v>
      </c>
      <c r="B43" s="114" t="s">
        <v>1361</v>
      </c>
      <c r="C43" s="112"/>
      <c r="D43" s="112" t="s">
        <v>1324</v>
      </c>
      <c r="E43" s="113" t="s">
        <v>1324</v>
      </c>
      <c r="F43" s="10" t="s">
        <v>1324</v>
      </c>
      <c r="J43" s="10" t="s">
        <v>1324</v>
      </c>
      <c r="M43" s="10" t="s">
        <v>1324</v>
      </c>
    </row>
    <row r="44" s="10" customFormat="1" spans="1:13">
      <c r="A44" s="115">
        <v>2091101</v>
      </c>
      <c r="B44" s="95" t="s">
        <v>1362</v>
      </c>
      <c r="C44" s="112"/>
      <c r="D44" s="112" t="s">
        <v>1324</v>
      </c>
      <c r="E44" s="113" t="s">
        <v>1324</v>
      </c>
      <c r="F44" s="10" t="s">
        <v>1324</v>
      </c>
      <c r="J44" s="10" t="s">
        <v>1324</v>
      </c>
      <c r="M44" s="10" t="s">
        <v>1324</v>
      </c>
    </row>
    <row r="45" s="10" customFormat="1" spans="1:13">
      <c r="A45" s="115">
        <v>2091199</v>
      </c>
      <c r="B45" s="95" t="s">
        <v>1363</v>
      </c>
      <c r="C45" s="112"/>
      <c r="D45" s="112" t="s">
        <v>1324</v>
      </c>
      <c r="E45" s="113" t="s">
        <v>1324</v>
      </c>
      <c r="F45" s="10" t="s">
        <v>1324</v>
      </c>
      <c r="J45" s="10" t="s">
        <v>1324</v>
      </c>
      <c r="M45" s="10" t="s">
        <v>1324</v>
      </c>
    </row>
    <row r="46" s="10" customFormat="1" spans="1:13">
      <c r="A46" s="111">
        <v>20912</v>
      </c>
      <c r="B46" s="87" t="s">
        <v>1364</v>
      </c>
      <c r="C46" s="112"/>
      <c r="D46" s="112" t="s">
        <v>1324</v>
      </c>
      <c r="E46" s="113" t="s">
        <v>1324</v>
      </c>
      <c r="F46" s="10" t="s">
        <v>1324</v>
      </c>
      <c r="J46" s="10" t="s">
        <v>1324</v>
      </c>
      <c r="M46" s="10" t="s">
        <v>1324</v>
      </c>
    </row>
    <row r="47" s="10" customFormat="1" spans="1:13">
      <c r="A47" s="115">
        <v>2091201</v>
      </c>
      <c r="B47" s="95" t="s">
        <v>1365</v>
      </c>
      <c r="C47" s="112"/>
      <c r="D47" s="112" t="s">
        <v>1324</v>
      </c>
      <c r="E47" s="113" t="s">
        <v>1324</v>
      </c>
      <c r="F47" s="10" t="s">
        <v>1324</v>
      </c>
      <c r="J47" s="10" t="s">
        <v>1324</v>
      </c>
      <c r="M47" s="10" t="s">
        <v>1324</v>
      </c>
    </row>
    <row r="48" s="10" customFormat="1" spans="1:13">
      <c r="A48" s="115">
        <v>2091202</v>
      </c>
      <c r="B48" s="95" t="s">
        <v>1351</v>
      </c>
      <c r="C48" s="112"/>
      <c r="D48" s="112" t="s">
        <v>1324</v>
      </c>
      <c r="E48" s="113" t="s">
        <v>1324</v>
      </c>
      <c r="F48" s="10" t="s">
        <v>1324</v>
      </c>
      <c r="J48" s="10" t="s">
        <v>1324</v>
      </c>
      <c r="M48" s="10" t="s">
        <v>1324</v>
      </c>
    </row>
    <row r="49" s="10" customFormat="1" spans="1:13">
      <c r="A49" s="115">
        <v>2091299</v>
      </c>
      <c r="B49" s="95" t="s">
        <v>1366</v>
      </c>
      <c r="C49" s="112"/>
      <c r="D49" s="112" t="s">
        <v>1324</v>
      </c>
      <c r="E49" s="113" t="s">
        <v>1324</v>
      </c>
      <c r="F49" s="10" t="s">
        <v>1324</v>
      </c>
      <c r="J49" s="10" t="s">
        <v>1324</v>
      </c>
      <c r="M49" s="10" t="s">
        <v>1324</v>
      </c>
    </row>
    <row r="50" s="10" customFormat="1" spans="1:13">
      <c r="A50" s="118">
        <v>20999</v>
      </c>
      <c r="B50" s="119" t="s">
        <v>1367</v>
      </c>
      <c r="C50" s="120"/>
      <c r="D50" s="120" t="s">
        <v>1324</v>
      </c>
      <c r="E50" s="121" t="s">
        <v>1324</v>
      </c>
      <c r="F50" s="10" t="s">
        <v>1324</v>
      </c>
      <c r="J50" s="10" t="s">
        <v>1324</v>
      </c>
      <c r="M50" s="10" t="s">
        <v>1324</v>
      </c>
    </row>
    <row r="51" s="10" customFormat="1" spans="1:5">
      <c r="A51" s="122"/>
      <c r="B51" s="123"/>
      <c r="C51" s="124"/>
      <c r="D51" s="124"/>
      <c r="E51" s="124"/>
    </row>
    <row r="52" s="10" customFormat="1" spans="1:2">
      <c r="A52" s="100" t="s">
        <v>1215</v>
      </c>
      <c r="B52" s="100"/>
    </row>
  </sheetData>
  <mergeCells count="4">
    <mergeCell ref="A1:E1"/>
    <mergeCell ref="A2:B2"/>
    <mergeCell ref="C2:D2"/>
    <mergeCell ref="A52:B52"/>
  </mergeCells>
  <pageMargins left="0.275" right="0.235416666666667" top="1" bottom="1" header="0.5" footer="0.5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workbookViewId="0">
      <selection activeCell="A22" sqref="A22"/>
    </sheetView>
  </sheetViews>
  <sheetFormatPr defaultColWidth="9.95833333333333" defaultRowHeight="14.25" outlineLevelCol="5"/>
  <cols>
    <col min="1" max="1" width="14.8" style="10" customWidth="1"/>
    <col min="2" max="2" width="9.95833333333333" style="10"/>
    <col min="3" max="3" width="5.11666666666667" style="10" customWidth="1"/>
    <col min="4" max="4" width="19.225" style="10" customWidth="1"/>
    <col min="5" max="5" width="27.6583333333333" style="10" customWidth="1"/>
    <col min="6" max="6" width="19.225" style="10" customWidth="1"/>
    <col min="7" max="16384" width="9.95833333333333" style="10"/>
  </cols>
  <sheetData>
    <row r="1" s="10" customFormat="1" ht="22.5" spans="1:6">
      <c r="A1" s="11" t="s">
        <v>1368</v>
      </c>
      <c r="B1" s="11"/>
      <c r="C1" s="11"/>
      <c r="D1" s="11"/>
      <c r="E1" s="11"/>
      <c r="F1" s="11"/>
    </row>
    <row r="3" s="10" customFormat="1" ht="22" customHeight="1" spans="1:6">
      <c r="A3" s="91" t="s">
        <v>1369</v>
      </c>
      <c r="B3" s="101"/>
      <c r="C3" s="101"/>
      <c r="D3" s="101"/>
      <c r="E3" s="101"/>
      <c r="F3" s="102" t="s">
        <v>1370</v>
      </c>
    </row>
    <row r="4" s="10" customFormat="1" spans="1:6">
      <c r="A4" s="94" t="s">
        <v>1371</v>
      </c>
      <c r="B4" s="94" t="s">
        <v>1372</v>
      </c>
      <c r="C4" s="86"/>
      <c r="D4" s="86"/>
      <c r="E4" s="86"/>
      <c r="F4" s="103"/>
    </row>
    <row r="5" s="10" customFormat="1" spans="1:6">
      <c r="A5" s="86"/>
      <c r="B5" s="94" t="s">
        <v>1373</v>
      </c>
      <c r="C5" s="86"/>
      <c r="D5" s="86" t="s">
        <v>1374</v>
      </c>
      <c r="E5" s="95" t="s">
        <v>1375</v>
      </c>
      <c r="F5" s="103"/>
    </row>
    <row r="6" s="10" customFormat="1" spans="1:6">
      <c r="A6" s="86"/>
      <c r="B6" s="86"/>
      <c r="C6" s="86"/>
      <c r="D6" s="86"/>
      <c r="E6" s="95" t="s">
        <v>1376</v>
      </c>
      <c r="F6" s="103"/>
    </row>
    <row r="7" s="10" customFormat="1" spans="1:6">
      <c r="A7" s="86"/>
      <c r="B7" s="86"/>
      <c r="C7" s="86"/>
      <c r="D7" s="86"/>
      <c r="E7" s="95" t="s">
        <v>1377</v>
      </c>
      <c r="F7" s="103"/>
    </row>
    <row r="8" s="10" customFormat="1" spans="1:6">
      <c r="A8" s="86"/>
      <c r="B8" s="86"/>
      <c r="C8" s="86"/>
      <c r="D8" s="86"/>
      <c r="E8" s="95" t="s">
        <v>1378</v>
      </c>
      <c r="F8" s="103"/>
    </row>
    <row r="9" s="10" customFormat="1" spans="1:6">
      <c r="A9" s="86"/>
      <c r="B9" s="86"/>
      <c r="C9" s="86"/>
      <c r="D9" s="86"/>
      <c r="E9" s="95" t="s">
        <v>1379</v>
      </c>
      <c r="F9" s="103"/>
    </row>
    <row r="10" s="10" customFormat="1" spans="1:6">
      <c r="A10" s="86"/>
      <c r="B10" s="86"/>
      <c r="C10" s="86"/>
      <c r="D10" s="86"/>
      <c r="E10" s="95" t="s">
        <v>1380</v>
      </c>
      <c r="F10" s="103"/>
    </row>
    <row r="11" s="10" customFormat="1" spans="1:6">
      <c r="A11" s="86"/>
      <c r="B11" s="86"/>
      <c r="C11" s="86"/>
      <c r="D11" s="86"/>
      <c r="E11" s="95" t="s">
        <v>1381</v>
      </c>
      <c r="F11" s="103"/>
    </row>
    <row r="12" s="10" customFormat="1" spans="1:6">
      <c r="A12" s="86"/>
      <c r="B12" s="86"/>
      <c r="C12" s="86"/>
      <c r="D12" s="86" t="s">
        <v>1382</v>
      </c>
      <c r="E12" s="86"/>
      <c r="F12" s="103"/>
    </row>
    <row r="13" s="10" customFormat="1" spans="1:6">
      <c r="A13" s="86"/>
      <c r="B13" s="86"/>
      <c r="C13" s="86"/>
      <c r="D13" s="94" t="s">
        <v>1383</v>
      </c>
      <c r="E13" s="86"/>
      <c r="F13" s="103"/>
    </row>
    <row r="14" s="10" customFormat="1" spans="1:6">
      <c r="A14" s="97"/>
      <c r="B14" s="65" t="s">
        <v>1198</v>
      </c>
      <c r="C14" s="97"/>
      <c r="D14" s="97"/>
      <c r="E14" s="97"/>
      <c r="F14" s="104"/>
    </row>
    <row r="16" s="10" customFormat="1" spans="1:3">
      <c r="A16" s="105" t="s">
        <v>1215</v>
      </c>
      <c r="B16" s="106"/>
      <c r="C16" s="106"/>
    </row>
  </sheetData>
  <mergeCells count="10">
    <mergeCell ref="A1:F1"/>
    <mergeCell ref="A3:E3"/>
    <mergeCell ref="B4:E4"/>
    <mergeCell ref="D12:E12"/>
    <mergeCell ref="D13:E13"/>
    <mergeCell ref="B14:E14"/>
    <mergeCell ref="A16:C16"/>
    <mergeCell ref="A4:A14"/>
    <mergeCell ref="D5:D11"/>
    <mergeCell ref="B5:C13"/>
  </mergeCells>
  <pageMargins left="0.75" right="0.75" top="1" bottom="1" header="0.5" footer="0.5"/>
  <pageSetup paperSize="9" orientation="portrait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8"/>
  <sheetViews>
    <sheetView workbookViewId="0">
      <selection activeCell="D13" sqref="D13"/>
    </sheetView>
  </sheetViews>
  <sheetFormatPr defaultColWidth="9.95833333333333" defaultRowHeight="14.25" outlineLevelRow="7" outlineLevelCol="2"/>
  <cols>
    <col min="1" max="1" width="12.725" style="10" customWidth="1"/>
    <col min="2" max="2" width="16.45" style="10" customWidth="1"/>
    <col min="3" max="3" width="55.45" style="10" customWidth="1"/>
    <col min="4" max="16384" width="9.95833333333333" style="10"/>
  </cols>
  <sheetData>
    <row r="1" s="10" customFormat="1" ht="33" customHeight="1" spans="1:3">
      <c r="A1" s="11" t="s">
        <v>1384</v>
      </c>
      <c r="B1" s="11"/>
      <c r="C1" s="11"/>
    </row>
    <row r="2" s="10" customFormat="1" ht="18" customHeight="1" spans="3:3">
      <c r="C2" s="90" t="s">
        <v>1385</v>
      </c>
    </row>
    <row r="3" s="10" customFormat="1" ht="23" customHeight="1" spans="1:3">
      <c r="A3" s="91" t="s">
        <v>1386</v>
      </c>
      <c r="B3" s="92"/>
      <c r="C3" s="93" t="s">
        <v>1370</v>
      </c>
    </row>
    <row r="4" s="10" customFormat="1" ht="28" customHeight="1" spans="1:3">
      <c r="A4" s="94" t="s">
        <v>1387</v>
      </c>
      <c r="B4" s="95" t="s">
        <v>1388</v>
      </c>
      <c r="C4" s="96"/>
    </row>
    <row r="5" s="10" customFormat="1" ht="27" customHeight="1" spans="1:3">
      <c r="A5" s="86"/>
      <c r="B5" s="95" t="s">
        <v>1382</v>
      </c>
      <c r="C5" s="96"/>
    </row>
    <row r="6" s="10" customFormat="1" ht="25" customHeight="1" spans="1:3">
      <c r="A6" s="97"/>
      <c r="B6" s="98" t="s">
        <v>1198</v>
      </c>
      <c r="C6" s="99"/>
    </row>
    <row r="8" s="10" customFormat="1" spans="1:2">
      <c r="A8" s="100"/>
      <c r="B8" s="100"/>
    </row>
  </sheetData>
  <mergeCells count="4">
    <mergeCell ref="A1:C1"/>
    <mergeCell ref="A3:B3"/>
    <mergeCell ref="A8:B8"/>
    <mergeCell ref="A4:A6"/>
  </mergeCells>
  <pageMargins left="0.75" right="0.75" top="1" bottom="1" header="0.5" footer="0.5"/>
  <pageSetup paperSize="9" orientation="portrait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32"/>
  <sheetViews>
    <sheetView topLeftCell="A122" workbookViewId="0">
      <selection activeCell="B133" sqref="B133"/>
    </sheetView>
  </sheetViews>
  <sheetFormatPr defaultColWidth="9.95833333333333" defaultRowHeight="33" customHeight="1"/>
  <cols>
    <col min="1" max="1" width="5.675" style="70" customWidth="1"/>
    <col min="2" max="2" width="69.125" style="10" customWidth="1"/>
    <col min="3" max="3" width="25.25" style="10" customWidth="1"/>
    <col min="4" max="16384" width="9.95833333333333" style="10"/>
  </cols>
  <sheetData>
    <row r="1" s="10" customFormat="1" customHeight="1" spans="1:3">
      <c r="A1" s="71" t="s">
        <v>1389</v>
      </c>
      <c r="B1" s="72"/>
      <c r="C1" s="72"/>
    </row>
    <row r="2" s="10" customFormat="1" ht="24" customHeight="1" spans="1:3">
      <c r="A2" s="73" t="s">
        <v>1385</v>
      </c>
      <c r="B2" s="74"/>
      <c r="C2" s="74"/>
    </row>
    <row r="3" s="10" customFormat="1" customHeight="1" spans="1:3">
      <c r="A3" s="33" t="s">
        <v>1390</v>
      </c>
      <c r="B3" s="33" t="s">
        <v>1391</v>
      </c>
      <c r="C3" s="33" t="s">
        <v>1370</v>
      </c>
    </row>
    <row r="4" s="69" customFormat="1" customHeight="1" spans="1:15">
      <c r="A4" s="75"/>
      <c r="B4" s="76" t="s">
        <v>64</v>
      </c>
      <c r="C4" s="77">
        <f>SUM(C5:C18)</f>
        <v>308.71671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</row>
    <row r="5" s="69" customFormat="1" customHeight="1" spans="1:15">
      <c r="A5" s="75">
        <v>1</v>
      </c>
      <c r="B5" s="78" t="s">
        <v>1392</v>
      </c>
      <c r="C5" s="79">
        <v>1</v>
      </c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</row>
    <row r="6" s="69" customFormat="1" customHeight="1" spans="1:15">
      <c r="A6" s="75">
        <v>2</v>
      </c>
      <c r="B6" s="78" t="s">
        <v>1393</v>
      </c>
      <c r="C6" s="79">
        <v>20</v>
      </c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</row>
    <row r="7" s="69" customFormat="1" customHeight="1" spans="1:15">
      <c r="A7" s="75">
        <v>3</v>
      </c>
      <c r="B7" s="78" t="s">
        <v>1394</v>
      </c>
      <c r="C7" s="79">
        <v>69.2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="69" customFormat="1" customHeight="1" spans="1:15">
      <c r="A8" s="75">
        <v>4</v>
      </c>
      <c r="B8" s="78" t="s">
        <v>1395</v>
      </c>
      <c r="C8" s="79">
        <v>1.294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</row>
    <row r="9" s="69" customFormat="1" customHeight="1" spans="1:15">
      <c r="A9" s="75">
        <v>5</v>
      </c>
      <c r="B9" s="78" t="s">
        <v>1396</v>
      </c>
      <c r="C9" s="79">
        <v>19.847</v>
      </c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</row>
    <row r="10" s="69" customFormat="1" customHeight="1" spans="1:15">
      <c r="A10" s="75">
        <v>6</v>
      </c>
      <c r="B10" s="78" t="s">
        <v>1397</v>
      </c>
      <c r="C10" s="79">
        <v>7.34085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</row>
    <row r="11" s="69" customFormat="1" customHeight="1" spans="1:15">
      <c r="A11" s="75">
        <v>7</v>
      </c>
      <c r="B11" s="78" t="s">
        <v>1398</v>
      </c>
      <c r="C11" s="79">
        <v>61.11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</row>
    <row r="12" s="69" customFormat="1" customHeight="1" spans="1:15">
      <c r="A12" s="75">
        <v>8</v>
      </c>
      <c r="B12" s="78" t="s">
        <v>1399</v>
      </c>
      <c r="C12" s="79">
        <v>81.86</v>
      </c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</row>
    <row r="13" s="69" customFormat="1" customHeight="1" spans="1:15">
      <c r="A13" s="75">
        <v>9</v>
      </c>
      <c r="B13" s="78" t="s">
        <v>1400</v>
      </c>
      <c r="C13" s="79">
        <v>0.156</v>
      </c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</row>
    <row r="14" s="69" customFormat="1" customHeight="1" spans="1:15">
      <c r="A14" s="75">
        <v>10</v>
      </c>
      <c r="B14" s="78" t="s">
        <v>1401</v>
      </c>
      <c r="C14" s="79">
        <v>0.7929</v>
      </c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</row>
    <row r="15" s="69" customFormat="1" customHeight="1" spans="1:15">
      <c r="A15" s="75">
        <v>11</v>
      </c>
      <c r="B15" s="78" t="s">
        <v>1402</v>
      </c>
      <c r="C15" s="79">
        <v>18.8725</v>
      </c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</row>
    <row r="16" s="69" customFormat="1" customHeight="1" spans="1:15">
      <c r="A16" s="75">
        <v>12</v>
      </c>
      <c r="B16" s="78" t="s">
        <v>1403</v>
      </c>
      <c r="C16" s="79">
        <v>2.5</v>
      </c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</row>
    <row r="17" s="69" customFormat="1" customHeight="1" spans="1:15">
      <c r="A17" s="75">
        <v>13</v>
      </c>
      <c r="B17" s="78" t="s">
        <v>1404</v>
      </c>
      <c r="C17" s="79">
        <v>4.75596</v>
      </c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</row>
    <row r="18" s="69" customFormat="1" customHeight="1" spans="1:15">
      <c r="A18" s="75">
        <v>14</v>
      </c>
      <c r="B18" s="78" t="s">
        <v>1405</v>
      </c>
      <c r="C18" s="79">
        <v>19.9875</v>
      </c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</row>
    <row r="19" s="69" customFormat="1" customHeight="1" spans="1:15">
      <c r="A19" s="75"/>
      <c r="B19" s="76" t="s">
        <v>1406</v>
      </c>
      <c r="C19" s="77">
        <f>C20+C21</f>
        <v>5693.923109</v>
      </c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</row>
    <row r="20" s="69" customFormat="1" customHeight="1" spans="1:15">
      <c r="A20" s="75">
        <v>1</v>
      </c>
      <c r="B20" s="78" t="s">
        <v>1407</v>
      </c>
      <c r="C20" s="79">
        <v>3293.923109</v>
      </c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</row>
    <row r="21" s="69" customFormat="1" customHeight="1" spans="1:15">
      <c r="A21" s="75">
        <v>2</v>
      </c>
      <c r="B21" s="78" t="s">
        <v>1408</v>
      </c>
      <c r="C21" s="79">
        <v>2400</v>
      </c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</row>
    <row r="22" s="69" customFormat="1" customHeight="1" spans="1:15">
      <c r="A22" s="75"/>
      <c r="B22" s="76" t="s">
        <v>1409</v>
      </c>
      <c r="C22" s="77">
        <v>0.5</v>
      </c>
      <c r="D22" s="10"/>
      <c r="E22" s="10"/>
      <c r="F22" s="10"/>
      <c r="G22" s="10"/>
      <c r="H22" s="10"/>
      <c r="N22" s="10"/>
      <c r="O22" s="10"/>
    </row>
    <row r="23" s="69" customFormat="1" customHeight="1" spans="1:8">
      <c r="A23" s="80">
        <v>1</v>
      </c>
      <c r="B23" s="78" t="s">
        <v>1410</v>
      </c>
      <c r="C23" s="81">
        <v>0.5</v>
      </c>
      <c r="D23" s="10"/>
      <c r="E23" s="10"/>
      <c r="F23" s="10"/>
      <c r="G23" s="10"/>
      <c r="H23" s="10"/>
    </row>
    <row r="24" s="69" customFormat="1" customHeight="1" spans="1:8">
      <c r="A24" s="75"/>
      <c r="B24" s="76" t="s">
        <v>1411</v>
      </c>
      <c r="C24" s="77">
        <f>SUM(C25:C29)</f>
        <v>111.55</v>
      </c>
      <c r="D24" s="10"/>
      <c r="E24" s="10"/>
      <c r="F24" s="10"/>
      <c r="G24" s="10"/>
      <c r="H24" s="10"/>
    </row>
    <row r="25" s="69" customFormat="1" customHeight="1" spans="1:8">
      <c r="A25" s="80">
        <v>1</v>
      </c>
      <c r="B25" s="78" t="s">
        <v>1412</v>
      </c>
      <c r="C25" s="81">
        <v>6</v>
      </c>
      <c r="D25" s="10"/>
      <c r="E25" s="10"/>
      <c r="F25" s="10"/>
      <c r="G25" s="10"/>
      <c r="H25" s="10"/>
    </row>
    <row r="26" s="69" customFormat="1" customHeight="1" spans="1:8">
      <c r="A26" s="80">
        <v>2</v>
      </c>
      <c r="B26" s="78" t="s">
        <v>1413</v>
      </c>
      <c r="C26" s="81">
        <v>66.1</v>
      </c>
      <c r="D26" s="10"/>
      <c r="E26" s="10"/>
      <c r="F26" s="10"/>
      <c r="G26" s="10"/>
      <c r="H26" s="10"/>
    </row>
    <row r="27" s="69" customFormat="1" customHeight="1" spans="1:8">
      <c r="A27" s="80">
        <v>3</v>
      </c>
      <c r="B27" s="78" t="s">
        <v>1414</v>
      </c>
      <c r="C27" s="81">
        <v>1.45</v>
      </c>
      <c r="D27" s="10"/>
      <c r="E27" s="10"/>
      <c r="F27" s="10"/>
      <c r="G27" s="10"/>
      <c r="H27" s="10"/>
    </row>
    <row r="28" s="69" customFormat="1" customHeight="1" spans="1:8">
      <c r="A28" s="80">
        <v>4</v>
      </c>
      <c r="B28" s="78" t="s">
        <v>1415</v>
      </c>
      <c r="C28" s="81">
        <v>8</v>
      </c>
      <c r="D28" s="10"/>
      <c r="E28" s="10"/>
      <c r="F28" s="10"/>
      <c r="G28" s="10"/>
      <c r="H28" s="10"/>
    </row>
    <row r="29" s="69" customFormat="1" customHeight="1" spans="1:8">
      <c r="A29" s="80">
        <v>5</v>
      </c>
      <c r="B29" s="78" t="s">
        <v>1416</v>
      </c>
      <c r="C29" s="81">
        <v>30</v>
      </c>
      <c r="D29" s="10"/>
      <c r="E29" s="10"/>
      <c r="F29" s="10"/>
      <c r="G29" s="10"/>
      <c r="H29" s="10"/>
    </row>
    <row r="30" s="69" customFormat="1" customHeight="1" spans="1:8">
      <c r="A30" s="75"/>
      <c r="B30" s="76" t="s">
        <v>1417</v>
      </c>
      <c r="C30" s="77">
        <f>SUM(C31:C72)</f>
        <v>1916.905408</v>
      </c>
      <c r="D30" s="10"/>
      <c r="E30" s="10"/>
      <c r="F30" s="10"/>
      <c r="G30" s="10"/>
      <c r="H30" s="10"/>
    </row>
    <row r="31" s="69" customFormat="1" customHeight="1" spans="1:8">
      <c r="A31" s="75">
        <v>1</v>
      </c>
      <c r="B31" s="78" t="s">
        <v>1418</v>
      </c>
      <c r="C31" s="82">
        <v>0.5808</v>
      </c>
      <c r="D31" s="10"/>
      <c r="E31" s="10"/>
      <c r="F31" s="10"/>
      <c r="G31" s="10"/>
      <c r="H31" s="10"/>
    </row>
    <row r="32" s="69" customFormat="1" customHeight="1" spans="1:8">
      <c r="A32" s="75">
        <v>2</v>
      </c>
      <c r="B32" s="78" t="s">
        <v>1419</v>
      </c>
      <c r="C32" s="82">
        <v>0.0976</v>
      </c>
      <c r="D32" s="10"/>
      <c r="E32" s="10"/>
      <c r="F32" s="10"/>
      <c r="G32" s="10"/>
      <c r="H32" s="10"/>
    </row>
    <row r="33" s="69" customFormat="1" customHeight="1" spans="1:8">
      <c r="A33" s="75">
        <v>3</v>
      </c>
      <c r="B33" s="78" t="s">
        <v>1420</v>
      </c>
      <c r="C33" s="82">
        <v>24.1128</v>
      </c>
      <c r="D33" s="10"/>
      <c r="E33" s="10"/>
      <c r="F33" s="10"/>
      <c r="G33" s="10"/>
      <c r="H33" s="10"/>
    </row>
    <row r="34" s="69" customFormat="1" customHeight="1" spans="1:8">
      <c r="A34" s="75">
        <v>4</v>
      </c>
      <c r="B34" s="78" t="s">
        <v>1421</v>
      </c>
      <c r="C34" s="82">
        <v>40.131</v>
      </c>
      <c r="D34" s="10"/>
      <c r="E34" s="10"/>
      <c r="F34" s="10"/>
      <c r="G34" s="10"/>
      <c r="H34" s="10"/>
    </row>
    <row r="35" s="69" customFormat="1" customHeight="1" spans="1:8">
      <c r="A35" s="75">
        <v>5</v>
      </c>
      <c r="B35" s="78" t="s">
        <v>1422</v>
      </c>
      <c r="C35" s="82">
        <v>131.6392</v>
      </c>
      <c r="D35" s="10"/>
      <c r="E35" s="10"/>
      <c r="F35" s="10"/>
      <c r="G35" s="10"/>
      <c r="H35" s="10"/>
    </row>
    <row r="36" s="69" customFormat="1" customHeight="1" spans="1:8">
      <c r="A36" s="75">
        <v>6</v>
      </c>
      <c r="B36" s="78" t="s">
        <v>1423</v>
      </c>
      <c r="C36" s="82">
        <v>219.6297</v>
      </c>
      <c r="D36" s="10"/>
      <c r="E36" s="10"/>
      <c r="F36" s="10"/>
      <c r="G36" s="10"/>
      <c r="H36" s="10"/>
    </row>
    <row r="37" s="69" customFormat="1" customHeight="1" spans="1:8">
      <c r="A37" s="75">
        <v>7</v>
      </c>
      <c r="B37" s="78" t="s">
        <v>1424</v>
      </c>
      <c r="C37" s="82">
        <v>5</v>
      </c>
      <c r="D37" s="10"/>
      <c r="E37" s="10"/>
      <c r="F37" s="10"/>
      <c r="G37" s="10"/>
      <c r="H37" s="10"/>
    </row>
    <row r="38" s="69" customFormat="1" customHeight="1" spans="1:8">
      <c r="A38" s="75">
        <v>8</v>
      </c>
      <c r="B38" s="78" t="s">
        <v>1425</v>
      </c>
      <c r="C38" s="82">
        <v>7.7793</v>
      </c>
      <c r="D38" s="10"/>
      <c r="E38" s="10"/>
      <c r="F38" s="10"/>
      <c r="G38" s="10"/>
      <c r="H38" s="10"/>
    </row>
    <row r="39" s="69" customFormat="1" customHeight="1" spans="1:8">
      <c r="A39" s="75">
        <v>9</v>
      </c>
      <c r="B39" s="78" t="s">
        <v>1426</v>
      </c>
      <c r="C39" s="82">
        <v>17.9974</v>
      </c>
      <c r="D39" s="10"/>
      <c r="E39" s="10"/>
      <c r="F39" s="10"/>
      <c r="G39" s="10"/>
      <c r="H39" s="10"/>
    </row>
    <row r="40" s="69" customFormat="1" customHeight="1" spans="1:8">
      <c r="A40" s="75">
        <v>10</v>
      </c>
      <c r="B40" s="78" t="s">
        <v>1427</v>
      </c>
      <c r="C40" s="82">
        <v>1.5</v>
      </c>
      <c r="D40" s="10"/>
      <c r="E40" s="10"/>
      <c r="F40" s="10"/>
      <c r="G40" s="10"/>
      <c r="H40" s="10"/>
    </row>
    <row r="41" s="69" customFormat="1" customHeight="1" spans="1:8">
      <c r="A41" s="75">
        <v>11</v>
      </c>
      <c r="B41" s="78" t="s">
        <v>1428</v>
      </c>
      <c r="C41" s="82">
        <v>43.5</v>
      </c>
      <c r="D41" s="10"/>
      <c r="E41" s="10"/>
      <c r="F41" s="10"/>
      <c r="G41" s="10"/>
      <c r="H41" s="10"/>
    </row>
    <row r="42" s="69" customFormat="1" customHeight="1" spans="1:8">
      <c r="A42" s="75">
        <v>12</v>
      </c>
      <c r="B42" s="78" t="s">
        <v>1429</v>
      </c>
      <c r="C42" s="82">
        <v>82.224</v>
      </c>
      <c r="D42" s="10"/>
      <c r="E42" s="10"/>
      <c r="F42" s="10"/>
      <c r="G42" s="10"/>
      <c r="H42" s="10"/>
    </row>
    <row r="43" s="69" customFormat="1" customHeight="1" spans="1:8">
      <c r="A43" s="75">
        <v>13</v>
      </c>
      <c r="B43" s="78" t="s">
        <v>1430</v>
      </c>
      <c r="C43" s="82">
        <v>3.401</v>
      </c>
      <c r="D43" s="10"/>
      <c r="E43" s="10"/>
      <c r="F43" s="10"/>
      <c r="G43" s="10"/>
      <c r="H43" s="10"/>
    </row>
    <row r="44" s="69" customFormat="1" customHeight="1" spans="1:8">
      <c r="A44" s="75">
        <v>14</v>
      </c>
      <c r="B44" s="78" t="s">
        <v>1431</v>
      </c>
      <c r="C44" s="82">
        <v>156.9092</v>
      </c>
      <c r="D44" s="10"/>
      <c r="E44" s="10"/>
      <c r="F44" s="10"/>
      <c r="G44" s="10"/>
      <c r="H44" s="10"/>
    </row>
    <row r="45" s="69" customFormat="1" customHeight="1" spans="1:8">
      <c r="A45" s="75">
        <v>15</v>
      </c>
      <c r="B45" s="78" t="s">
        <v>1432</v>
      </c>
      <c r="C45" s="82">
        <v>181.34</v>
      </c>
      <c r="D45" s="10"/>
      <c r="E45" s="10"/>
      <c r="F45" s="10"/>
      <c r="G45" s="10"/>
      <c r="H45" s="10"/>
    </row>
    <row r="46" s="69" customFormat="1" customHeight="1" spans="1:8">
      <c r="A46" s="75">
        <v>16</v>
      </c>
      <c r="B46" s="78" t="s">
        <v>1433</v>
      </c>
      <c r="C46" s="82">
        <v>57.76342</v>
      </c>
      <c r="D46" s="10"/>
      <c r="E46" s="10"/>
      <c r="F46" s="10"/>
      <c r="G46" s="10"/>
      <c r="H46" s="10"/>
    </row>
    <row r="47" s="69" customFormat="1" customHeight="1" spans="1:8">
      <c r="A47" s="75">
        <v>17</v>
      </c>
      <c r="B47" s="78" t="s">
        <v>1434</v>
      </c>
      <c r="C47" s="82">
        <v>226.6815</v>
      </c>
      <c r="D47" s="10"/>
      <c r="E47" s="10"/>
      <c r="F47" s="10"/>
      <c r="G47" s="10"/>
      <c r="H47" s="10"/>
    </row>
    <row r="48" s="69" customFormat="1" customHeight="1" spans="1:8">
      <c r="A48" s="75">
        <v>18</v>
      </c>
      <c r="B48" s="78" t="s">
        <v>1435</v>
      </c>
      <c r="C48" s="82">
        <v>15.8252</v>
      </c>
      <c r="D48" s="10"/>
      <c r="E48" s="10"/>
      <c r="F48" s="10"/>
      <c r="G48" s="10"/>
      <c r="H48" s="10"/>
    </row>
    <row r="49" s="69" customFormat="1" customHeight="1" spans="1:8">
      <c r="A49" s="75">
        <v>19</v>
      </c>
      <c r="B49" s="78" t="s">
        <v>1436</v>
      </c>
      <c r="C49" s="82">
        <v>6.505219</v>
      </c>
      <c r="D49" s="10"/>
      <c r="E49" s="10"/>
      <c r="F49" s="10"/>
      <c r="G49" s="10"/>
      <c r="H49" s="10"/>
    </row>
    <row r="50" s="69" customFormat="1" customHeight="1" spans="1:8">
      <c r="A50" s="75">
        <v>20</v>
      </c>
      <c r="B50" s="78" t="s">
        <v>1437</v>
      </c>
      <c r="C50" s="82">
        <v>8.5</v>
      </c>
      <c r="D50" s="10"/>
      <c r="E50" s="10"/>
      <c r="F50" s="10"/>
      <c r="G50" s="10"/>
      <c r="H50" s="10"/>
    </row>
    <row r="51" s="69" customFormat="1" customHeight="1" spans="1:8">
      <c r="A51" s="75">
        <v>21</v>
      </c>
      <c r="B51" s="78" t="s">
        <v>1438</v>
      </c>
      <c r="C51" s="82">
        <v>9.1938</v>
      </c>
      <c r="D51" s="10"/>
      <c r="E51" s="10"/>
      <c r="F51" s="10"/>
      <c r="G51" s="10"/>
      <c r="H51" s="10"/>
    </row>
    <row r="52" s="69" customFormat="1" customHeight="1" spans="1:8">
      <c r="A52" s="75">
        <v>22</v>
      </c>
      <c r="B52" s="78" t="s">
        <v>1439</v>
      </c>
      <c r="C52" s="82">
        <v>54.0019</v>
      </c>
      <c r="D52" s="10"/>
      <c r="E52" s="10"/>
      <c r="F52" s="10"/>
      <c r="G52" s="10"/>
      <c r="H52" s="10"/>
    </row>
    <row r="53" s="69" customFormat="1" customHeight="1" spans="1:8">
      <c r="A53" s="75">
        <v>23</v>
      </c>
      <c r="B53" s="78" t="s">
        <v>1439</v>
      </c>
      <c r="C53" s="82">
        <v>10</v>
      </c>
      <c r="D53" s="10"/>
      <c r="E53" s="10"/>
      <c r="F53" s="10"/>
      <c r="G53" s="10"/>
      <c r="H53" s="10"/>
    </row>
    <row r="54" s="69" customFormat="1" customHeight="1" spans="1:8">
      <c r="A54" s="75">
        <v>24</v>
      </c>
      <c r="B54" s="78" t="s">
        <v>1440</v>
      </c>
      <c r="C54" s="82">
        <v>41.938099</v>
      </c>
      <c r="D54" s="10"/>
      <c r="E54" s="10"/>
      <c r="F54" s="10"/>
      <c r="G54" s="10"/>
      <c r="H54" s="10"/>
    </row>
    <row r="55" s="69" customFormat="1" customHeight="1" spans="1:8">
      <c r="A55" s="75">
        <v>25</v>
      </c>
      <c r="B55" s="78" t="s">
        <v>1441</v>
      </c>
      <c r="C55" s="82">
        <v>1</v>
      </c>
      <c r="D55" s="10"/>
      <c r="E55" s="10"/>
      <c r="F55" s="10"/>
      <c r="G55" s="10"/>
      <c r="H55" s="10"/>
    </row>
    <row r="56" s="69" customFormat="1" customHeight="1" spans="1:8">
      <c r="A56" s="75">
        <v>26</v>
      </c>
      <c r="B56" s="78" t="s">
        <v>1442</v>
      </c>
      <c r="C56" s="82">
        <v>1.625</v>
      </c>
      <c r="D56" s="10"/>
      <c r="E56" s="10"/>
      <c r="F56" s="10"/>
      <c r="G56" s="10"/>
      <c r="H56" s="10"/>
    </row>
    <row r="57" s="69" customFormat="1" customHeight="1" spans="1:8">
      <c r="A57" s="75">
        <v>27</v>
      </c>
      <c r="B57" s="78" t="s">
        <v>1443</v>
      </c>
      <c r="C57" s="82">
        <v>3.7355</v>
      </c>
      <c r="D57" s="10"/>
      <c r="E57" s="10"/>
      <c r="F57" s="10"/>
      <c r="G57" s="10"/>
      <c r="H57" s="10"/>
    </row>
    <row r="58" s="69" customFormat="1" customHeight="1" spans="1:8">
      <c r="A58" s="75">
        <v>28</v>
      </c>
      <c r="B58" s="78" t="s">
        <v>1444</v>
      </c>
      <c r="C58" s="82">
        <v>14.9243</v>
      </c>
      <c r="D58" s="10"/>
      <c r="E58" s="10"/>
      <c r="F58" s="10"/>
      <c r="G58" s="10"/>
      <c r="H58" s="10"/>
    </row>
    <row r="59" s="69" customFormat="1" customHeight="1" spans="1:8">
      <c r="A59" s="75">
        <v>29</v>
      </c>
      <c r="B59" s="78" t="s">
        <v>1431</v>
      </c>
      <c r="C59" s="82">
        <v>77.0358</v>
      </c>
      <c r="D59" s="10"/>
      <c r="E59" s="10"/>
      <c r="F59" s="10"/>
      <c r="G59" s="10"/>
      <c r="H59" s="10"/>
    </row>
    <row r="60" s="69" customFormat="1" customHeight="1" spans="1:8">
      <c r="A60" s="75">
        <v>30</v>
      </c>
      <c r="B60" s="78" t="s">
        <v>1445</v>
      </c>
      <c r="C60" s="82">
        <v>3.1</v>
      </c>
      <c r="D60" s="10"/>
      <c r="E60" s="10"/>
      <c r="F60" s="10"/>
      <c r="G60" s="10"/>
      <c r="H60" s="10"/>
    </row>
    <row r="61" s="69" customFormat="1" customHeight="1" spans="1:8">
      <c r="A61" s="75">
        <v>31</v>
      </c>
      <c r="B61" s="78" t="s">
        <v>1432</v>
      </c>
      <c r="C61" s="82">
        <v>163.97</v>
      </c>
      <c r="D61" s="10"/>
      <c r="E61" s="10"/>
      <c r="F61" s="10"/>
      <c r="G61" s="10"/>
      <c r="H61" s="10"/>
    </row>
    <row r="62" s="69" customFormat="1" customHeight="1" spans="1:8">
      <c r="A62" s="75">
        <v>32</v>
      </c>
      <c r="B62" s="78" t="s">
        <v>1433</v>
      </c>
      <c r="C62" s="82">
        <v>23.98712</v>
      </c>
      <c r="D62" s="10"/>
      <c r="E62" s="10"/>
      <c r="F62" s="10"/>
      <c r="G62" s="10"/>
      <c r="H62" s="10"/>
    </row>
    <row r="63" s="69" customFormat="1" customHeight="1" spans="1:16">
      <c r="A63" s="75">
        <v>33</v>
      </c>
      <c r="B63" s="78" t="s">
        <v>1446</v>
      </c>
      <c r="C63" s="82">
        <v>3.88</v>
      </c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</row>
    <row r="64" s="69" customFormat="1" customHeight="1" spans="1:16">
      <c r="A64" s="75">
        <v>34</v>
      </c>
      <c r="B64" s="78" t="s">
        <v>1434</v>
      </c>
      <c r="C64" s="82">
        <v>106.3845</v>
      </c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</row>
    <row r="65" s="69" customFormat="1" customHeight="1" spans="1:16">
      <c r="A65" s="75">
        <v>35</v>
      </c>
      <c r="B65" s="78" t="s">
        <v>1435</v>
      </c>
      <c r="C65" s="82">
        <v>10.2638</v>
      </c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</row>
    <row r="66" s="69" customFormat="1" customHeight="1" spans="1:16">
      <c r="A66" s="75">
        <v>36</v>
      </c>
      <c r="B66" s="78" t="s">
        <v>1436</v>
      </c>
      <c r="C66" s="82">
        <v>26.1</v>
      </c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</row>
    <row r="67" s="69" customFormat="1" customHeight="1" spans="1:16">
      <c r="A67" s="75">
        <v>37</v>
      </c>
      <c r="B67" s="78" t="s">
        <v>1438</v>
      </c>
      <c r="C67" s="82">
        <v>6.4244</v>
      </c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</row>
    <row r="68" s="69" customFormat="1" customHeight="1" spans="1:16">
      <c r="A68" s="75">
        <v>38</v>
      </c>
      <c r="B68" s="78" t="s">
        <v>1439</v>
      </c>
      <c r="C68" s="82">
        <v>36.2551</v>
      </c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</row>
    <row r="69" s="69" customFormat="1" customHeight="1" spans="1:16">
      <c r="A69" s="75">
        <v>39</v>
      </c>
      <c r="B69" s="78" t="s">
        <v>1442</v>
      </c>
      <c r="C69" s="82">
        <v>1.6</v>
      </c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</row>
    <row r="70" s="69" customFormat="1" customHeight="1" spans="1:16">
      <c r="A70" s="75">
        <v>40</v>
      </c>
      <c r="B70" s="78" t="s">
        <v>1443</v>
      </c>
      <c r="C70" s="82">
        <v>4.67695</v>
      </c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</row>
    <row r="71" s="69" customFormat="1" customHeight="1" spans="1:16">
      <c r="A71" s="75">
        <v>41</v>
      </c>
      <c r="B71" s="78" t="s">
        <v>1447</v>
      </c>
      <c r="C71" s="82">
        <v>76.11</v>
      </c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</row>
    <row r="72" s="69" customFormat="1" customHeight="1" spans="1:16">
      <c r="A72" s="75">
        <v>42</v>
      </c>
      <c r="B72" s="78" t="s">
        <v>1444</v>
      </c>
      <c r="C72" s="82">
        <v>9.5818</v>
      </c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</row>
    <row r="73" s="69" customFormat="1" customHeight="1" spans="1:16">
      <c r="A73" s="75"/>
      <c r="B73" s="76" t="s">
        <v>1448</v>
      </c>
      <c r="C73" s="77">
        <f>SUM(C74:C78)</f>
        <v>566.535</v>
      </c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</row>
    <row r="74" s="69" customFormat="1" customHeight="1" spans="1:16">
      <c r="A74" s="80">
        <v>1</v>
      </c>
      <c r="B74" s="78" t="s">
        <v>1449</v>
      </c>
      <c r="C74" s="82">
        <v>171.617923</v>
      </c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</row>
    <row r="75" s="69" customFormat="1" customHeight="1" spans="1:16">
      <c r="A75" s="80">
        <v>2</v>
      </c>
      <c r="B75" s="78" t="s">
        <v>1450</v>
      </c>
      <c r="C75" s="82">
        <v>30</v>
      </c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</row>
    <row r="76" s="69" customFormat="1" customHeight="1" spans="1:16">
      <c r="A76" s="80">
        <v>3</v>
      </c>
      <c r="B76" s="78" t="s">
        <v>1451</v>
      </c>
      <c r="C76" s="82">
        <v>1.45</v>
      </c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</row>
    <row r="77" s="69" customFormat="1" customHeight="1" spans="1:16">
      <c r="A77" s="80">
        <v>4</v>
      </c>
      <c r="B77" s="78" t="s">
        <v>1452</v>
      </c>
      <c r="C77" s="82">
        <v>26.22</v>
      </c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</row>
    <row r="78" s="69" customFormat="1" customHeight="1" spans="1:16">
      <c r="A78" s="80">
        <v>5</v>
      </c>
      <c r="B78" s="78" t="s">
        <v>1453</v>
      </c>
      <c r="C78" s="82">
        <v>337.247077</v>
      </c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</row>
    <row r="79" s="69" customFormat="1" customHeight="1" spans="1:16">
      <c r="A79" s="80"/>
      <c r="B79" s="76" t="s">
        <v>1454</v>
      </c>
      <c r="C79" s="77">
        <f>SUM(C80:C88)</f>
        <v>6192.603447</v>
      </c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</row>
    <row r="80" s="69" customFormat="1" customHeight="1" spans="1:16">
      <c r="A80" s="80">
        <v>1</v>
      </c>
      <c r="B80" s="78" t="s">
        <v>1455</v>
      </c>
      <c r="C80" s="82">
        <v>155.46398</v>
      </c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</row>
    <row r="81" s="69" customFormat="1" customHeight="1" spans="1:16">
      <c r="A81" s="80">
        <v>2</v>
      </c>
      <c r="B81" s="78" t="s">
        <v>1456</v>
      </c>
      <c r="C81" s="83">
        <v>4000</v>
      </c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</row>
    <row r="82" s="69" customFormat="1" customHeight="1" spans="1:16">
      <c r="A82" s="80">
        <v>3</v>
      </c>
      <c r="B82" s="78" t="s">
        <v>1457</v>
      </c>
      <c r="C82" s="82">
        <v>25</v>
      </c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</row>
    <row r="83" s="69" customFormat="1" customHeight="1" spans="1:16">
      <c r="A83" s="80">
        <v>4</v>
      </c>
      <c r="B83" s="78" t="s">
        <v>1458</v>
      </c>
      <c r="C83" s="82">
        <v>50</v>
      </c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</row>
    <row r="84" s="69" customFormat="1" customHeight="1" spans="1:16">
      <c r="A84" s="80">
        <v>5</v>
      </c>
      <c r="B84" s="78" t="s">
        <v>1459</v>
      </c>
      <c r="C84" s="82">
        <v>10</v>
      </c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</row>
    <row r="85" s="69" customFormat="1" customHeight="1" spans="1:16">
      <c r="A85" s="80">
        <v>6</v>
      </c>
      <c r="B85" s="78" t="s">
        <v>1460</v>
      </c>
      <c r="C85" s="82">
        <v>0.4737</v>
      </c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</row>
    <row r="86" s="69" customFormat="1" customHeight="1" spans="1:16">
      <c r="A86" s="80">
        <v>7</v>
      </c>
      <c r="B86" s="78" t="s">
        <v>1461</v>
      </c>
      <c r="C86" s="82">
        <v>50</v>
      </c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</row>
    <row r="87" s="69" customFormat="1" customHeight="1" spans="1:16">
      <c r="A87" s="80">
        <v>8</v>
      </c>
      <c r="B87" s="78" t="s">
        <v>1462</v>
      </c>
      <c r="C87" s="83">
        <v>1863.115767</v>
      </c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</row>
    <row r="88" s="69" customFormat="1" customHeight="1" spans="1:16">
      <c r="A88" s="80">
        <v>9</v>
      </c>
      <c r="B88" s="78" t="s">
        <v>1463</v>
      </c>
      <c r="C88" s="82">
        <v>38.55</v>
      </c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</row>
    <row r="89" s="69" customFormat="1" customHeight="1" spans="1:16">
      <c r="A89" s="80"/>
      <c r="B89" s="76" t="s">
        <v>1464</v>
      </c>
      <c r="C89" s="77">
        <f>SUM(C90:C95)</f>
        <v>6639.891514</v>
      </c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</row>
    <row r="90" s="69" customFormat="1" customHeight="1" spans="1:16">
      <c r="A90" s="80">
        <v>1</v>
      </c>
      <c r="B90" s="78" t="s">
        <v>1465</v>
      </c>
      <c r="C90" s="82">
        <v>80</v>
      </c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</row>
    <row r="91" s="69" customFormat="1" customHeight="1" spans="1:16">
      <c r="A91" s="80">
        <v>2</v>
      </c>
      <c r="B91" s="78" t="s">
        <v>1466</v>
      </c>
      <c r="C91" s="82">
        <v>18</v>
      </c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</row>
    <row r="92" s="69" customFormat="1" customHeight="1" spans="1:16">
      <c r="A92" s="80">
        <v>3</v>
      </c>
      <c r="B92" s="78" t="s">
        <v>1467</v>
      </c>
      <c r="C92" s="82">
        <v>3.536</v>
      </c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</row>
    <row r="93" s="69" customFormat="1" customHeight="1" spans="1:16">
      <c r="A93" s="80">
        <v>4</v>
      </c>
      <c r="B93" s="78" t="s">
        <v>1468</v>
      </c>
      <c r="C93" s="84">
        <v>4703.674002</v>
      </c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</row>
    <row r="94" s="69" customFormat="1" customHeight="1" spans="1:16">
      <c r="A94" s="80">
        <v>5</v>
      </c>
      <c r="B94" s="78" t="s">
        <v>1469</v>
      </c>
      <c r="C94" s="82">
        <v>34.681512</v>
      </c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</row>
    <row r="95" s="69" customFormat="1" customHeight="1" spans="1:16">
      <c r="A95" s="80">
        <v>6</v>
      </c>
      <c r="B95" s="78" t="s">
        <v>1470</v>
      </c>
      <c r="C95" s="83">
        <v>1800</v>
      </c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</row>
    <row r="96" s="69" customFormat="1" customHeight="1" spans="1:16">
      <c r="A96" s="80"/>
      <c r="B96" s="76" t="s">
        <v>1471</v>
      </c>
      <c r="C96" s="77">
        <f>SUM(C97:C100)</f>
        <v>8016.523559</v>
      </c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</row>
    <row r="97" s="69" customFormat="1" customHeight="1" spans="1:16">
      <c r="A97" s="80">
        <v>1</v>
      </c>
      <c r="B97" s="78" t="s">
        <v>1472</v>
      </c>
      <c r="C97" s="83">
        <v>6739.94078</v>
      </c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</row>
    <row r="98" s="69" customFormat="1" customHeight="1" spans="1:16">
      <c r="A98" s="80">
        <v>2</v>
      </c>
      <c r="B98" s="78" t="s">
        <v>1473</v>
      </c>
      <c r="C98" s="82">
        <v>144</v>
      </c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</row>
    <row r="99" s="69" customFormat="1" customHeight="1" spans="1:16">
      <c r="A99" s="80">
        <v>3</v>
      </c>
      <c r="B99" s="78" t="s">
        <v>1474</v>
      </c>
      <c r="C99" s="82">
        <v>636.582779</v>
      </c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</row>
    <row r="100" s="69" customFormat="1" customHeight="1" spans="1:16">
      <c r="A100" s="80">
        <v>4</v>
      </c>
      <c r="B100" s="78" t="s">
        <v>1475</v>
      </c>
      <c r="C100" s="82">
        <v>496</v>
      </c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</row>
    <row r="101" s="69" customFormat="1" customHeight="1" spans="1:16">
      <c r="A101" s="85" t="s">
        <v>1476</v>
      </c>
      <c r="B101" s="75"/>
      <c r="C101" s="77">
        <f>C96+C89+C79+C73+C30+C24+C22+C19+C4</f>
        <v>29447.148747</v>
      </c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</row>
    <row r="102" s="10" customFormat="1" customHeight="1" spans="1:3">
      <c r="A102" s="86"/>
      <c r="B102" s="87" t="s">
        <v>1477</v>
      </c>
      <c r="C102" s="88">
        <f>SUM(C103:C130)</f>
        <v>10182.664138</v>
      </c>
    </row>
    <row r="103" s="10" customFormat="1" customHeight="1" spans="1:3">
      <c r="A103" s="86">
        <v>1</v>
      </c>
      <c r="B103" s="78" t="s">
        <v>1478</v>
      </c>
      <c r="C103" s="82">
        <v>394.494318</v>
      </c>
    </row>
    <row r="104" s="10" customFormat="1" customHeight="1" spans="1:3">
      <c r="A104" s="86">
        <v>2</v>
      </c>
      <c r="B104" s="78" t="s">
        <v>1479</v>
      </c>
      <c r="C104" s="82">
        <v>3.32672</v>
      </c>
    </row>
    <row r="105" s="10" customFormat="1" customHeight="1" spans="1:3">
      <c r="A105" s="86">
        <v>3</v>
      </c>
      <c r="B105" s="78" t="s">
        <v>1480</v>
      </c>
      <c r="C105" s="82">
        <v>690.084118</v>
      </c>
    </row>
    <row r="106" s="10" customFormat="1" customHeight="1" spans="1:3">
      <c r="A106" s="86">
        <v>4</v>
      </c>
      <c r="B106" s="78" t="s">
        <v>1481</v>
      </c>
      <c r="C106" s="82">
        <v>432.641858</v>
      </c>
    </row>
    <row r="107" s="10" customFormat="1" customHeight="1" spans="1:3">
      <c r="A107" s="86">
        <v>5</v>
      </c>
      <c r="B107" s="78" t="s">
        <v>1482</v>
      </c>
      <c r="C107" s="82">
        <v>277.557456</v>
      </c>
    </row>
    <row r="108" s="10" customFormat="1" customHeight="1" spans="1:3">
      <c r="A108" s="86">
        <v>6</v>
      </c>
      <c r="B108" s="78" t="s">
        <v>1483</v>
      </c>
      <c r="C108" s="82">
        <v>46.32536</v>
      </c>
    </row>
    <row r="109" s="10" customFormat="1" customHeight="1" spans="1:3">
      <c r="A109" s="86">
        <v>7</v>
      </c>
      <c r="B109" s="78" t="s">
        <v>1484</v>
      </c>
      <c r="C109" s="82">
        <v>48.14974</v>
      </c>
    </row>
    <row r="110" s="10" customFormat="1" customHeight="1" spans="1:3">
      <c r="A110" s="86">
        <v>8</v>
      </c>
      <c r="B110" s="78" t="s">
        <v>1485</v>
      </c>
      <c r="C110" s="82">
        <v>32.800598</v>
      </c>
    </row>
    <row r="111" s="10" customFormat="1" customHeight="1" spans="1:3">
      <c r="A111" s="86">
        <v>9</v>
      </c>
      <c r="B111" s="78" t="s">
        <v>1486</v>
      </c>
      <c r="C111" s="82">
        <v>167.635146</v>
      </c>
    </row>
    <row r="112" s="10" customFormat="1" customHeight="1" spans="1:3">
      <c r="A112" s="86">
        <v>10</v>
      </c>
      <c r="B112" s="78" t="s">
        <v>1487</v>
      </c>
      <c r="C112" s="82">
        <v>599.490386</v>
      </c>
    </row>
    <row r="113" s="10" customFormat="1" customHeight="1" spans="1:3">
      <c r="A113" s="86">
        <v>11</v>
      </c>
      <c r="B113" s="78" t="s">
        <v>1488</v>
      </c>
      <c r="C113" s="83">
        <v>1772.607479</v>
      </c>
    </row>
    <row r="114" s="10" customFormat="1" customHeight="1" spans="1:3">
      <c r="A114" s="86">
        <v>12</v>
      </c>
      <c r="B114" s="78" t="s">
        <v>1489</v>
      </c>
      <c r="C114" s="82">
        <v>205.160323</v>
      </c>
    </row>
    <row r="115" s="10" customFormat="1" customHeight="1" spans="1:3">
      <c r="A115" s="86">
        <v>13</v>
      </c>
      <c r="B115" s="78" t="s">
        <v>1490</v>
      </c>
      <c r="C115" s="82">
        <v>401.601492</v>
      </c>
    </row>
    <row r="116" s="10" customFormat="1" customHeight="1" spans="1:3">
      <c r="A116" s="86">
        <v>14</v>
      </c>
      <c r="B116" s="78" t="s">
        <v>1491</v>
      </c>
      <c r="C116" s="82">
        <v>417.12</v>
      </c>
    </row>
    <row r="117" s="10" customFormat="1" customHeight="1" spans="1:3">
      <c r="A117" s="86">
        <v>15</v>
      </c>
      <c r="B117" s="78" t="s">
        <v>1492</v>
      </c>
      <c r="C117" s="82">
        <v>242.055395</v>
      </c>
    </row>
    <row r="118" s="10" customFormat="1" customHeight="1" spans="1:3">
      <c r="A118" s="86">
        <v>16</v>
      </c>
      <c r="B118" s="78" t="s">
        <v>1493</v>
      </c>
      <c r="C118" s="82">
        <v>1123.865601</v>
      </c>
    </row>
    <row r="119" s="10" customFormat="1" customHeight="1" spans="1:3">
      <c r="A119" s="86">
        <v>17</v>
      </c>
      <c r="B119" s="78" t="s">
        <v>1494</v>
      </c>
      <c r="C119" s="82">
        <v>1251.951842</v>
      </c>
    </row>
    <row r="120" s="10" customFormat="1" customHeight="1" spans="1:3">
      <c r="A120" s="86">
        <v>18</v>
      </c>
      <c r="B120" s="78" t="s">
        <v>1495</v>
      </c>
      <c r="C120" s="82">
        <v>244.536758</v>
      </c>
    </row>
    <row r="121" s="10" customFormat="1" customHeight="1" spans="1:3">
      <c r="A121" s="86">
        <v>19</v>
      </c>
      <c r="B121" s="78" t="s">
        <v>1496</v>
      </c>
      <c r="C121" s="82">
        <v>41.7</v>
      </c>
    </row>
    <row r="122" s="10" customFormat="1" customHeight="1" spans="1:3">
      <c r="A122" s="86">
        <v>20</v>
      </c>
      <c r="B122" s="78" t="s">
        <v>1497</v>
      </c>
      <c r="C122" s="82">
        <v>42</v>
      </c>
    </row>
    <row r="123" s="10" customFormat="1" customHeight="1" spans="1:3">
      <c r="A123" s="86">
        <v>21</v>
      </c>
      <c r="B123" s="78" t="s">
        <v>1498</v>
      </c>
      <c r="C123" s="82">
        <v>12.012943</v>
      </c>
    </row>
    <row r="124" s="10" customFormat="1" customHeight="1" spans="1:3">
      <c r="A124" s="86">
        <v>22</v>
      </c>
      <c r="B124" s="78" t="s">
        <v>1499</v>
      </c>
      <c r="C124" s="82">
        <v>897.112156</v>
      </c>
    </row>
    <row r="125" s="10" customFormat="1" customHeight="1" spans="1:3">
      <c r="A125" s="86">
        <v>23</v>
      </c>
      <c r="B125" s="78" t="s">
        <v>1500</v>
      </c>
      <c r="C125" s="82">
        <v>10.739766</v>
      </c>
    </row>
    <row r="126" s="10" customFormat="1" customHeight="1" spans="1:3">
      <c r="A126" s="86">
        <v>24</v>
      </c>
      <c r="B126" s="78" t="s">
        <v>1501</v>
      </c>
      <c r="C126" s="82">
        <v>285.802</v>
      </c>
    </row>
    <row r="127" s="10" customFormat="1" customHeight="1" spans="1:3">
      <c r="A127" s="86">
        <v>25</v>
      </c>
      <c r="B127" s="78" t="s">
        <v>1502</v>
      </c>
      <c r="C127" s="82">
        <v>139.265306</v>
      </c>
    </row>
    <row r="128" s="10" customFormat="1" customHeight="1" spans="1:3">
      <c r="A128" s="86">
        <v>26</v>
      </c>
      <c r="B128" s="78" t="s">
        <v>1503</v>
      </c>
      <c r="C128" s="82">
        <v>149.5</v>
      </c>
    </row>
    <row r="129" s="10" customFormat="1" customHeight="1" spans="1:3">
      <c r="A129" s="86">
        <v>27</v>
      </c>
      <c r="B129" s="78" t="s">
        <v>1504</v>
      </c>
      <c r="C129" s="82">
        <v>220</v>
      </c>
    </row>
    <row r="130" s="10" customFormat="1" customHeight="1" spans="1:3">
      <c r="A130" s="86">
        <v>28</v>
      </c>
      <c r="B130" s="78" t="s">
        <v>1505</v>
      </c>
      <c r="C130" s="82">
        <v>33.127377</v>
      </c>
    </row>
    <row r="131" s="10" customFormat="1" customHeight="1" spans="1:3">
      <c r="A131" s="85" t="s">
        <v>1506</v>
      </c>
      <c r="B131" s="75"/>
      <c r="C131" s="88">
        <f>C102</f>
        <v>10182.664138</v>
      </c>
    </row>
    <row r="132" s="10" customFormat="1" customHeight="1" spans="1:3">
      <c r="A132" s="89" t="s">
        <v>1507</v>
      </c>
      <c r="B132" s="86"/>
      <c r="C132" s="88">
        <f>C131+C101</f>
        <v>39629.812885</v>
      </c>
    </row>
  </sheetData>
  <mergeCells count="5">
    <mergeCell ref="A1:C1"/>
    <mergeCell ref="A2:C2"/>
    <mergeCell ref="A101:B101"/>
    <mergeCell ref="A131:B131"/>
    <mergeCell ref="A132:B132"/>
  </mergeCells>
  <pageMargins left="0.275" right="0.235416666666667" top="0.432638888888889" bottom="0.275" header="0.275" footer="0.5"/>
  <pageSetup paperSize="9" orientation="portrait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8"/>
  <sheetViews>
    <sheetView workbookViewId="0">
      <selection activeCell="F14" sqref="F14"/>
    </sheetView>
  </sheetViews>
  <sheetFormatPr defaultColWidth="9.95833333333333" defaultRowHeight="14.25" outlineLevelRow="7"/>
  <cols>
    <col min="1" max="7" width="13.1333333333333" style="10" customWidth="1"/>
    <col min="8" max="16384" width="9.95833333333333" style="10"/>
  </cols>
  <sheetData>
    <row r="1" s="10" customFormat="1" ht="36" customHeight="1" spans="1:9">
      <c r="A1" s="41" t="s">
        <v>1508</v>
      </c>
      <c r="B1" s="41"/>
      <c r="C1" s="41"/>
      <c r="D1" s="41"/>
      <c r="E1" s="41"/>
      <c r="F1" s="41"/>
      <c r="G1" s="41"/>
      <c r="H1" s="22"/>
      <c r="I1" s="22"/>
    </row>
    <row r="2" s="10" customFormat="1" ht="24" customHeight="1" spans="1:9">
      <c r="A2" s="22"/>
      <c r="B2" s="22"/>
      <c r="C2" s="22"/>
      <c r="D2" s="22"/>
      <c r="E2" s="22"/>
      <c r="F2" s="22"/>
      <c r="G2" s="57" t="s">
        <v>25</v>
      </c>
      <c r="H2" s="22"/>
      <c r="I2" s="22"/>
    </row>
    <row r="3" s="10" customFormat="1" ht="25" customHeight="1" spans="1:9">
      <c r="A3" s="24" t="s">
        <v>1509</v>
      </c>
      <c r="B3" s="24" t="s">
        <v>1510</v>
      </c>
      <c r="C3" s="58"/>
      <c r="D3" s="58"/>
      <c r="E3" s="24" t="s">
        <v>1511</v>
      </c>
      <c r="F3" s="58"/>
      <c r="G3" s="58"/>
      <c r="H3" s="22"/>
      <c r="I3" s="22"/>
    </row>
    <row r="4" s="10" customFormat="1" ht="25" customHeight="1" spans="1:9">
      <c r="A4" s="59"/>
      <c r="B4" s="60" t="s">
        <v>1507</v>
      </c>
      <c r="C4" s="61" t="s">
        <v>1512</v>
      </c>
      <c r="D4" s="61" t="s">
        <v>1513</v>
      </c>
      <c r="E4" s="61" t="s">
        <v>1507</v>
      </c>
      <c r="F4" s="61" t="s">
        <v>1512</v>
      </c>
      <c r="G4" s="61" t="s">
        <v>1513</v>
      </c>
      <c r="H4" s="22"/>
      <c r="I4" s="22"/>
    </row>
    <row r="5" s="10" customFormat="1" ht="25" customHeight="1" spans="1:9">
      <c r="A5" s="62" t="s">
        <v>1514</v>
      </c>
      <c r="B5" s="63" t="s">
        <v>1515</v>
      </c>
      <c r="C5" s="62" t="s">
        <v>1516</v>
      </c>
      <c r="D5" s="62" t="s">
        <v>1517</v>
      </c>
      <c r="E5" s="64" t="s">
        <v>1518</v>
      </c>
      <c r="F5" s="62" t="s">
        <v>1519</v>
      </c>
      <c r="G5" s="62" t="s">
        <v>1520</v>
      </c>
      <c r="H5" s="22"/>
      <c r="I5" s="22"/>
    </row>
    <row r="6" s="10" customFormat="1" ht="25" customHeight="1" spans="1:9">
      <c r="A6" s="65"/>
      <c r="B6" s="66"/>
      <c r="C6" s="67"/>
      <c r="D6" s="66"/>
      <c r="E6" s="66"/>
      <c r="F6" s="67"/>
      <c r="G6" s="66"/>
      <c r="H6" s="22"/>
      <c r="I6" s="22"/>
    </row>
    <row r="8" s="10" customFormat="1" spans="1:2">
      <c r="A8" s="68" t="s">
        <v>1215</v>
      </c>
      <c r="B8" s="68"/>
    </row>
  </sheetData>
  <mergeCells count="12">
    <mergeCell ref="A1:G1"/>
    <mergeCell ref="H1:I1"/>
    <mergeCell ref="A2:B2"/>
    <mergeCell ref="C2:F2"/>
    <mergeCell ref="H2:I2"/>
    <mergeCell ref="B3:D3"/>
    <mergeCell ref="E3:G3"/>
    <mergeCell ref="H3:I3"/>
    <mergeCell ref="H4:I4"/>
    <mergeCell ref="H5:I5"/>
    <mergeCell ref="H6:I6"/>
    <mergeCell ref="A8:B8"/>
  </mergeCells>
  <pageMargins left="0.75" right="0.75" top="1" bottom="1" header="0.5" footer="0.5"/>
  <pageSetup paperSize="9" orientation="portrait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"/>
  <sheetViews>
    <sheetView workbookViewId="0">
      <selection activeCell="A15" sqref="A15"/>
    </sheetView>
  </sheetViews>
  <sheetFormatPr defaultColWidth="9.95833333333333" defaultRowHeight="14.25" outlineLevelCol="1"/>
  <cols>
    <col min="1" max="1" width="52.4083333333333" style="10" customWidth="1"/>
    <col min="2" max="2" width="40.3833333333333" style="10" customWidth="1"/>
    <col min="3" max="16384" width="9.95833333333333" style="10"/>
  </cols>
  <sheetData>
    <row r="1" s="10" customFormat="1" ht="32" customHeight="1" spans="1:2">
      <c r="A1" s="50" t="s">
        <v>1521</v>
      </c>
      <c r="B1" s="50"/>
    </row>
    <row r="2" s="10" customFormat="1" spans="1:2">
      <c r="A2" s="22"/>
      <c r="B2" s="31" t="s">
        <v>25</v>
      </c>
    </row>
    <row r="3" s="10" customFormat="1" ht="21" customHeight="1" spans="1:2">
      <c r="A3" s="51" t="s">
        <v>1522</v>
      </c>
      <c r="B3" s="52" t="s">
        <v>1523</v>
      </c>
    </row>
    <row r="4" s="10" customFormat="1" ht="21" customHeight="1" spans="1:2">
      <c r="A4" s="53" t="s">
        <v>1524</v>
      </c>
      <c r="B4" s="54"/>
    </row>
    <row r="5" s="10" customFormat="1" ht="21" customHeight="1" spans="1:2">
      <c r="A5" s="53" t="s">
        <v>1525</v>
      </c>
      <c r="B5" s="54"/>
    </row>
    <row r="6" s="10" customFormat="1" ht="21" customHeight="1" spans="1:2">
      <c r="A6" s="53" t="s">
        <v>1526</v>
      </c>
      <c r="B6" s="54"/>
    </row>
    <row r="7" s="10" customFormat="1" ht="21" customHeight="1" spans="1:2">
      <c r="A7" s="53" t="s">
        <v>1527</v>
      </c>
      <c r="B7" s="54"/>
    </row>
    <row r="8" s="10" customFormat="1" ht="21" customHeight="1" spans="1:2">
      <c r="A8" s="53" t="s">
        <v>1528</v>
      </c>
      <c r="B8" s="54"/>
    </row>
    <row r="9" s="10" customFormat="1" ht="21" customHeight="1" spans="1:2">
      <c r="A9" s="53" t="s">
        <v>1529</v>
      </c>
      <c r="B9" s="54"/>
    </row>
    <row r="10" s="10" customFormat="1" ht="21" customHeight="1" spans="1:2">
      <c r="A10" s="53" t="s">
        <v>1530</v>
      </c>
      <c r="B10" s="54"/>
    </row>
    <row r="11" s="10" customFormat="1" ht="21" customHeight="1" spans="1:2">
      <c r="A11" s="53" t="s">
        <v>1531</v>
      </c>
      <c r="B11" s="54"/>
    </row>
    <row r="12" s="10" customFormat="1" spans="1:2">
      <c r="A12" s="55" t="s">
        <v>1532</v>
      </c>
      <c r="B12" s="56"/>
    </row>
    <row r="14" s="10" customFormat="1" spans="1:1">
      <c r="A14" s="30" t="s">
        <v>1215</v>
      </c>
    </row>
  </sheetData>
  <mergeCells count="1">
    <mergeCell ref="A1:B1"/>
  </mergeCells>
  <pageMargins left="0.75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2"/>
  <sheetViews>
    <sheetView tabSelected="1" workbookViewId="0">
      <selection activeCell="H12" sqref="H12"/>
    </sheetView>
  </sheetViews>
  <sheetFormatPr defaultColWidth="9" defaultRowHeight="14.25" outlineLevelCol="5"/>
  <cols>
    <col min="1" max="1" width="27.125" style="131" customWidth="1"/>
    <col min="2" max="6" width="12.375" style="131" customWidth="1"/>
    <col min="7" max="16384" width="9" style="10"/>
  </cols>
  <sheetData>
    <row r="1" s="127" customFormat="1" ht="42.95" customHeight="1" spans="1:6">
      <c r="A1" s="11" t="s">
        <v>24</v>
      </c>
      <c r="B1" s="11"/>
      <c r="C1" s="11"/>
      <c r="D1" s="11"/>
      <c r="E1" s="11"/>
      <c r="F1" s="11"/>
    </row>
    <row r="2" s="10" customFormat="1" ht="13" customHeight="1" spans="1:6">
      <c r="A2" s="128"/>
      <c r="B2" s="129"/>
      <c r="C2" s="129"/>
      <c r="D2" s="128"/>
      <c r="E2" s="90" t="s">
        <v>25</v>
      </c>
      <c r="F2" s="90"/>
    </row>
    <row r="3" s="131" customFormat="1" ht="27" customHeight="1" spans="1:6">
      <c r="A3" s="132" t="s">
        <v>26</v>
      </c>
      <c r="B3" s="132" t="s">
        <v>27</v>
      </c>
      <c r="C3" s="132" t="s">
        <v>28</v>
      </c>
      <c r="D3" s="132" t="s">
        <v>29</v>
      </c>
      <c r="E3" s="132" t="s">
        <v>30</v>
      </c>
      <c r="F3" s="132" t="s">
        <v>31</v>
      </c>
    </row>
    <row r="4" s="131" customFormat="1" spans="1:6">
      <c r="A4" s="136"/>
      <c r="B4" s="132"/>
      <c r="C4" s="132"/>
      <c r="D4" s="136"/>
      <c r="E4" s="136"/>
      <c r="F4" s="136"/>
    </row>
    <row r="5" s="147" customFormat="1" ht="35.1" customHeight="1" spans="1:6">
      <c r="A5" s="170" t="s">
        <v>32</v>
      </c>
      <c r="B5" s="249">
        <f>SUM(B6:B12)</f>
        <v>59925</v>
      </c>
      <c r="C5" s="249">
        <f>SUM(C6:C12)</f>
        <v>68754</v>
      </c>
      <c r="D5" s="249">
        <f>SUM(D6:D12)</f>
        <v>68754</v>
      </c>
      <c r="E5" s="178">
        <f>D5/C5</f>
        <v>1</v>
      </c>
      <c r="F5" s="178">
        <v>0.952904978378978</v>
      </c>
    </row>
    <row r="6" s="131" customFormat="1" ht="35.1" customHeight="1" spans="1:6">
      <c r="A6" s="180" t="s">
        <v>33</v>
      </c>
      <c r="B6" s="250">
        <v>13750</v>
      </c>
      <c r="C6" s="250">
        <v>16925</v>
      </c>
      <c r="D6" s="250">
        <v>16925</v>
      </c>
      <c r="E6" s="167">
        <f t="shared" ref="E6:E12" si="0">D6/C6</f>
        <v>1</v>
      </c>
      <c r="F6" s="178">
        <v>0.948870325727421</v>
      </c>
    </row>
    <row r="7" s="131" customFormat="1" ht="35.1" customHeight="1" spans="1:6">
      <c r="A7" s="180" t="s">
        <v>34</v>
      </c>
      <c r="B7" s="250">
        <v>12000</v>
      </c>
      <c r="C7" s="250">
        <v>11675</v>
      </c>
      <c r="D7" s="250">
        <v>11675</v>
      </c>
      <c r="E7" s="167">
        <f t="shared" si="0"/>
        <v>1</v>
      </c>
      <c r="F7" s="178">
        <v>1.0770295202952</v>
      </c>
    </row>
    <row r="8" s="131" customFormat="1" ht="35.1" customHeight="1" spans="1:6">
      <c r="A8" s="180" t="s">
        <v>35</v>
      </c>
      <c r="B8" s="250">
        <v>4200</v>
      </c>
      <c r="C8" s="250">
        <v>4629</v>
      </c>
      <c r="D8" s="250">
        <v>4629</v>
      </c>
      <c r="E8" s="167">
        <f t="shared" si="0"/>
        <v>1</v>
      </c>
      <c r="F8" s="178">
        <v>0.949149067049416</v>
      </c>
    </row>
    <row r="9" s="131" customFormat="1" ht="35.1" customHeight="1" spans="1:6">
      <c r="A9" s="180" t="s">
        <v>36</v>
      </c>
      <c r="B9" s="250">
        <v>20700</v>
      </c>
      <c r="C9" s="250">
        <v>22628</v>
      </c>
      <c r="D9" s="250">
        <v>22628</v>
      </c>
      <c r="E9" s="167">
        <f t="shared" si="0"/>
        <v>1</v>
      </c>
      <c r="F9" s="178">
        <v>0.849877934272301</v>
      </c>
    </row>
    <row r="10" s="131" customFormat="1" ht="35.1" customHeight="1" spans="1:6">
      <c r="A10" s="180" t="s">
        <v>37</v>
      </c>
      <c r="B10" s="250">
        <v>3500</v>
      </c>
      <c r="C10" s="250">
        <v>2985</v>
      </c>
      <c r="D10" s="250">
        <v>2985</v>
      </c>
      <c r="E10" s="167">
        <f t="shared" si="0"/>
        <v>1</v>
      </c>
      <c r="F10" s="178">
        <v>0.732335623159961</v>
      </c>
    </row>
    <row r="11" s="131" customFormat="1" ht="35.1" customHeight="1" spans="1:6">
      <c r="A11" s="180" t="s">
        <v>38</v>
      </c>
      <c r="B11" s="250">
        <v>275</v>
      </c>
      <c r="C11" s="250">
        <v>309</v>
      </c>
      <c r="D11" s="250">
        <v>309</v>
      </c>
      <c r="E11" s="167">
        <f t="shared" si="0"/>
        <v>1</v>
      </c>
      <c r="F11" s="178">
        <v>1.12773722627737</v>
      </c>
    </row>
    <row r="12" s="131" customFormat="1" ht="35.1" customHeight="1" spans="1:6">
      <c r="A12" s="180" t="s">
        <v>39</v>
      </c>
      <c r="B12" s="250">
        <v>5500</v>
      </c>
      <c r="C12" s="250">
        <v>9603</v>
      </c>
      <c r="D12" s="250">
        <v>9603</v>
      </c>
      <c r="E12" s="167">
        <f t="shared" si="0"/>
        <v>1</v>
      </c>
      <c r="F12" s="178">
        <v>1.25974025974026</v>
      </c>
    </row>
  </sheetData>
  <mergeCells count="8">
    <mergeCell ref="A1:F1"/>
    <mergeCell ref="E2:F2"/>
    <mergeCell ref="A3:A4"/>
    <mergeCell ref="B3:B4"/>
    <mergeCell ref="C3:C4"/>
    <mergeCell ref="D3:D4"/>
    <mergeCell ref="E3:E4"/>
    <mergeCell ref="F3:F4"/>
  </mergeCells>
  <dataValidations count="1">
    <dataValidation type="whole" operator="between" allowBlank="1" showInputMessage="1" showErrorMessage="1" error="请输入整数！" sqref="B6:B8">
      <formula1>-100000000</formula1>
      <formula2>100000000</formula2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2"/>
  <sheetViews>
    <sheetView workbookViewId="0">
      <selection activeCell="A4" sqref="A4"/>
    </sheetView>
  </sheetViews>
  <sheetFormatPr defaultColWidth="9.95833333333333" defaultRowHeight="14.25"/>
  <cols>
    <col min="1" max="1" width="55.3083333333333" style="10" customWidth="1"/>
    <col min="2" max="2" width="41.4833333333333" style="10" customWidth="1"/>
    <col min="3" max="16384" width="9.95833333333333" style="10"/>
  </cols>
  <sheetData>
    <row r="1" s="10" customFormat="1" ht="30" customHeight="1" spans="1:20">
      <c r="A1" s="41" t="s">
        <v>1533</v>
      </c>
      <c r="B1" s="41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</row>
    <row r="2" s="10" customFormat="1" ht="23" customHeight="1" spans="1:20">
      <c r="A2" s="42"/>
      <c r="B2" s="43" t="s">
        <v>25</v>
      </c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</row>
    <row r="3" s="10" customFormat="1" ht="25" customHeight="1" spans="1:20">
      <c r="A3" s="44" t="s">
        <v>1534</v>
      </c>
      <c r="B3" s="44" t="s">
        <v>29</v>
      </c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</row>
    <row r="4" s="10" customFormat="1" ht="25" customHeight="1" spans="1:20">
      <c r="A4" s="45" t="s">
        <v>1535</v>
      </c>
      <c r="B4" s="46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</row>
    <row r="5" s="10" customFormat="1" ht="25" customHeight="1" spans="1:20">
      <c r="A5" s="45" t="s">
        <v>1536</v>
      </c>
      <c r="B5" s="46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</row>
    <row r="6" s="10" customFormat="1" ht="25" customHeight="1" spans="1:20">
      <c r="A6" s="45" t="s">
        <v>1537</v>
      </c>
      <c r="B6" s="47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</row>
    <row r="7" s="10" customFormat="1" ht="25" customHeight="1" spans="1:20">
      <c r="A7" s="45" t="s">
        <v>1538</v>
      </c>
      <c r="B7" s="47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</row>
    <row r="8" s="10" customFormat="1" ht="25" customHeight="1" spans="1:20">
      <c r="A8" s="45" t="s">
        <v>1539</v>
      </c>
      <c r="B8" s="46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</row>
    <row r="9" s="10" customFormat="1" ht="25" customHeight="1" spans="1:20">
      <c r="A9" s="45" t="s">
        <v>1540</v>
      </c>
      <c r="B9" s="47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</row>
    <row r="10" s="10" customFormat="1" ht="25" customHeight="1" spans="1:20">
      <c r="A10" s="48" t="s">
        <v>1541</v>
      </c>
      <c r="B10" s="49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</row>
    <row r="12" s="10" customFormat="1" spans="1:1">
      <c r="A12" s="30" t="s">
        <v>1215</v>
      </c>
    </row>
  </sheetData>
  <mergeCells count="11">
    <mergeCell ref="A1:B1"/>
    <mergeCell ref="C1:T1"/>
    <mergeCell ref="C2:T2"/>
    <mergeCell ref="C3:T3"/>
    <mergeCell ref="C4:T4"/>
    <mergeCell ref="C5:T5"/>
    <mergeCell ref="C6:T6"/>
    <mergeCell ref="C7:T7"/>
    <mergeCell ref="C8:T8"/>
    <mergeCell ref="C9:T9"/>
    <mergeCell ref="C10:T10"/>
  </mergeCells>
  <pageMargins left="0.75" right="0.75" top="1" bottom="1" header="0.5" footer="0.5"/>
  <pageSetup paperSize="9" orientation="landscape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"/>
  <sheetViews>
    <sheetView workbookViewId="0">
      <selection activeCell="A1" sqref="A1:H1"/>
    </sheetView>
  </sheetViews>
  <sheetFormatPr defaultColWidth="9.95833333333333" defaultRowHeight="14.25" outlineLevelCol="7"/>
  <cols>
    <col min="1" max="1" width="23.875" style="10" customWidth="1"/>
    <col min="2" max="3" width="9.95833333333333" style="10"/>
    <col min="4" max="4" width="14.1083333333333" style="10" customWidth="1"/>
    <col min="5" max="5" width="13" style="10" customWidth="1"/>
    <col min="6" max="7" width="9.95833333333333" style="10"/>
    <col min="8" max="8" width="16.45" style="10" customWidth="1"/>
    <col min="9" max="16384" width="9.95833333333333" style="10"/>
  </cols>
  <sheetData>
    <row r="1" s="10" customFormat="1" ht="30" customHeight="1" spans="1:8">
      <c r="A1" s="21" t="s">
        <v>1542</v>
      </c>
      <c r="B1" s="21"/>
      <c r="C1" s="21"/>
      <c r="D1" s="21"/>
      <c r="E1" s="21"/>
      <c r="F1" s="21"/>
      <c r="G1" s="21"/>
      <c r="H1" s="21"/>
    </row>
    <row r="2" s="10" customFormat="1" spans="1:8">
      <c r="A2" s="22"/>
      <c r="B2" s="22"/>
      <c r="C2" s="22"/>
      <c r="D2" s="22"/>
      <c r="E2" s="22"/>
      <c r="F2" s="31" t="s">
        <v>25</v>
      </c>
      <c r="G2" s="32"/>
      <c r="H2" s="32"/>
    </row>
    <row r="3" s="10" customFormat="1" ht="24" spans="1:8">
      <c r="A3" s="33" t="s">
        <v>1391</v>
      </c>
      <c r="B3" s="33" t="s">
        <v>1543</v>
      </c>
      <c r="C3" s="33" t="s">
        <v>1544</v>
      </c>
      <c r="D3" s="33" t="s">
        <v>1545</v>
      </c>
      <c r="E3" s="33" t="s">
        <v>1546</v>
      </c>
      <c r="F3" s="33" t="s">
        <v>1547</v>
      </c>
      <c r="G3" s="33" t="s">
        <v>1548</v>
      </c>
      <c r="H3" s="34" t="s">
        <v>1549</v>
      </c>
    </row>
    <row r="4" s="10" customFormat="1" ht="19" customHeight="1" spans="1:8">
      <c r="A4" s="35"/>
      <c r="B4" s="35"/>
      <c r="C4" s="35"/>
      <c r="D4" s="35"/>
      <c r="E4" s="35"/>
      <c r="F4" s="35"/>
      <c r="G4" s="36"/>
      <c r="H4" s="37"/>
    </row>
    <row r="5" s="10" customFormat="1" ht="19" customHeight="1" spans="1:8">
      <c r="A5" s="35"/>
      <c r="B5" s="35"/>
      <c r="C5" s="35"/>
      <c r="D5" s="35"/>
      <c r="E5" s="35"/>
      <c r="F5" s="35"/>
      <c r="G5" s="36"/>
      <c r="H5" s="37"/>
    </row>
    <row r="6" s="10" customFormat="1" ht="19" customHeight="1" spans="1:8">
      <c r="A6" s="35"/>
      <c r="B6" s="35"/>
      <c r="C6" s="35"/>
      <c r="D6" s="35"/>
      <c r="E6" s="35"/>
      <c r="F6" s="35"/>
      <c r="G6" s="36"/>
      <c r="H6" s="37"/>
    </row>
    <row r="7" s="10" customFormat="1" ht="19" customHeight="1" spans="1:8">
      <c r="A7" s="35"/>
      <c r="B7" s="35"/>
      <c r="C7" s="35"/>
      <c r="D7" s="35"/>
      <c r="E7" s="35"/>
      <c r="F7" s="35"/>
      <c r="G7" s="36"/>
      <c r="H7" s="37"/>
    </row>
    <row r="8" s="10" customFormat="1" ht="19" customHeight="1" spans="1:8">
      <c r="A8" s="35"/>
      <c r="B8" s="35"/>
      <c r="C8" s="35"/>
      <c r="D8" s="35"/>
      <c r="E8" s="35"/>
      <c r="F8" s="35"/>
      <c r="G8" s="36"/>
      <c r="H8" s="37"/>
    </row>
    <row r="9" s="10" customFormat="1" ht="19" customHeight="1" spans="1:8">
      <c r="A9" s="35"/>
      <c r="B9" s="35"/>
      <c r="C9" s="35"/>
      <c r="D9" s="35"/>
      <c r="E9" s="35"/>
      <c r="F9" s="35"/>
      <c r="G9" s="36"/>
      <c r="H9" s="37"/>
    </row>
    <row r="10" s="10" customFormat="1" ht="19" customHeight="1" spans="1:8">
      <c r="A10" s="38"/>
      <c r="B10" s="38"/>
      <c r="C10" s="38"/>
      <c r="D10" s="38"/>
      <c r="E10" s="38"/>
      <c r="F10" s="38"/>
      <c r="G10" s="39"/>
      <c r="H10" s="40"/>
    </row>
    <row r="12" s="10" customFormat="1" spans="1:1">
      <c r="A12" s="30" t="s">
        <v>1215</v>
      </c>
    </row>
  </sheetData>
  <mergeCells count="4">
    <mergeCell ref="A1:H1"/>
    <mergeCell ref="A2:C2"/>
    <mergeCell ref="D2:E2"/>
    <mergeCell ref="F2:H2"/>
  </mergeCells>
  <pageMargins left="0.75" right="0.75" top="1" bottom="1" header="0.5" footer="0.5"/>
  <pageSetup paperSize="9" orientation="landscape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1"/>
  <sheetViews>
    <sheetView workbookViewId="0">
      <selection activeCell="A7" sqref="A7"/>
    </sheetView>
  </sheetViews>
  <sheetFormatPr defaultColWidth="9.95833333333333" defaultRowHeight="14.25" outlineLevelCol="4"/>
  <cols>
    <col min="1" max="1" width="36.0916666666667" style="10" customWidth="1"/>
    <col min="2" max="3" width="21.375" style="10" customWidth="1"/>
    <col min="4" max="16384" width="9.95833333333333" style="10"/>
  </cols>
  <sheetData>
    <row r="1" s="10" customFormat="1" ht="39" customHeight="1" spans="1:5">
      <c r="A1" s="21" t="s">
        <v>1550</v>
      </c>
      <c r="B1" s="21"/>
      <c r="C1" s="21"/>
      <c r="D1" s="22"/>
      <c r="E1" s="22"/>
    </row>
    <row r="2" s="10" customFormat="1" spans="1:5">
      <c r="A2" s="22"/>
      <c r="B2" s="23" t="s">
        <v>25</v>
      </c>
      <c r="C2" s="23"/>
      <c r="D2" s="22"/>
      <c r="E2" s="22"/>
    </row>
    <row r="3" s="10" customFormat="1" ht="30" customHeight="1" spans="1:5">
      <c r="A3" s="24" t="s">
        <v>1551</v>
      </c>
      <c r="B3" s="24" t="s">
        <v>1552</v>
      </c>
      <c r="C3" s="24" t="s">
        <v>1553</v>
      </c>
      <c r="D3" s="22"/>
      <c r="E3" s="22"/>
    </row>
    <row r="4" s="10" customFormat="1" spans="1:5">
      <c r="A4" s="25" t="s">
        <v>1554</v>
      </c>
      <c r="B4" s="26"/>
      <c r="C4" s="26"/>
      <c r="D4" s="22"/>
      <c r="E4" s="22"/>
    </row>
    <row r="5" s="10" customFormat="1" spans="1:5">
      <c r="A5" s="25" t="s">
        <v>1555</v>
      </c>
      <c r="B5" s="27"/>
      <c r="C5" s="27"/>
      <c r="D5" s="22"/>
      <c r="E5" s="22"/>
    </row>
    <row r="6" s="10" customFormat="1" spans="1:5">
      <c r="A6" s="25" t="s">
        <v>1513</v>
      </c>
      <c r="B6" s="26"/>
      <c r="C6" s="26"/>
      <c r="D6" s="22"/>
      <c r="E6" s="22"/>
    </row>
    <row r="7" s="10" customFormat="1" spans="1:5">
      <c r="A7" s="25" t="s">
        <v>1556</v>
      </c>
      <c r="B7" s="26"/>
      <c r="C7" s="26"/>
      <c r="D7" s="22"/>
      <c r="E7" s="22"/>
    </row>
    <row r="8" s="10" customFormat="1" spans="1:5">
      <c r="A8" s="25" t="s">
        <v>1555</v>
      </c>
      <c r="B8" s="27"/>
      <c r="C8" s="27"/>
      <c r="D8" s="22"/>
      <c r="E8" s="22"/>
    </row>
    <row r="9" s="10" customFormat="1" spans="1:5">
      <c r="A9" s="25" t="s">
        <v>1513</v>
      </c>
      <c r="B9" s="26"/>
      <c r="C9" s="26"/>
      <c r="D9" s="22"/>
      <c r="E9" s="22"/>
    </row>
    <row r="10" s="10" customFormat="1" spans="1:5">
      <c r="A10" s="25" t="s">
        <v>1557</v>
      </c>
      <c r="B10" s="27"/>
      <c r="C10" s="27"/>
      <c r="D10" s="22"/>
      <c r="E10" s="22"/>
    </row>
    <row r="11" s="10" customFormat="1" spans="1:5">
      <c r="A11" s="25" t="s">
        <v>1558</v>
      </c>
      <c r="B11" s="27"/>
      <c r="C11" s="27"/>
      <c r="D11" s="22"/>
      <c r="E11" s="22"/>
    </row>
    <row r="12" s="10" customFormat="1" spans="1:5">
      <c r="A12" s="25" t="s">
        <v>1559</v>
      </c>
      <c r="B12" s="27"/>
      <c r="C12" s="27"/>
      <c r="D12" s="22"/>
      <c r="E12" s="22"/>
    </row>
    <row r="13" s="10" customFormat="1" spans="1:5">
      <c r="A13" s="25" t="s">
        <v>1560</v>
      </c>
      <c r="B13" s="27"/>
      <c r="C13" s="27"/>
      <c r="D13" s="22"/>
      <c r="E13" s="22"/>
    </row>
    <row r="14" s="10" customFormat="1" spans="1:5">
      <c r="A14" s="25" t="s">
        <v>1561</v>
      </c>
      <c r="B14" s="27"/>
      <c r="C14" s="27"/>
      <c r="D14" s="22"/>
      <c r="E14" s="22"/>
    </row>
    <row r="15" s="10" customFormat="1" spans="1:5">
      <c r="A15" s="25" t="s">
        <v>1562</v>
      </c>
      <c r="B15" s="27"/>
      <c r="C15" s="27"/>
      <c r="D15" s="22"/>
      <c r="E15" s="22"/>
    </row>
    <row r="16" s="10" customFormat="1" spans="1:5">
      <c r="A16" s="25" t="s">
        <v>1563</v>
      </c>
      <c r="B16" s="27"/>
      <c r="C16" s="27"/>
      <c r="D16" s="22"/>
      <c r="E16" s="22"/>
    </row>
    <row r="17" s="10" customFormat="1" spans="1:5">
      <c r="A17" s="25" t="s">
        <v>1564</v>
      </c>
      <c r="B17" s="27"/>
      <c r="C17" s="27"/>
      <c r="D17" s="22"/>
      <c r="E17" s="22"/>
    </row>
    <row r="18" s="10" customFormat="1" spans="1:5">
      <c r="A18" s="25" t="s">
        <v>1565</v>
      </c>
      <c r="B18" s="27"/>
      <c r="C18" s="27"/>
      <c r="D18" s="22"/>
      <c r="E18" s="22"/>
    </row>
    <row r="19" s="10" customFormat="1" spans="1:5">
      <c r="A19" s="25" t="s">
        <v>1512</v>
      </c>
      <c r="B19" s="27"/>
      <c r="C19" s="27"/>
      <c r="D19" s="22"/>
      <c r="E19" s="22"/>
    </row>
    <row r="20" s="10" customFormat="1" spans="1:5">
      <c r="A20" s="25" t="s">
        <v>1513</v>
      </c>
      <c r="B20" s="27"/>
      <c r="C20" s="27"/>
      <c r="D20" s="22"/>
      <c r="E20" s="22"/>
    </row>
    <row r="21" s="10" customFormat="1" spans="1:5">
      <c r="A21" s="25" t="s">
        <v>1566</v>
      </c>
      <c r="B21" s="27"/>
      <c r="C21" s="27"/>
      <c r="D21" s="22"/>
      <c r="E21" s="22"/>
    </row>
    <row r="22" s="10" customFormat="1" spans="1:5">
      <c r="A22" s="25" t="s">
        <v>1512</v>
      </c>
      <c r="B22" s="27"/>
      <c r="C22" s="27"/>
      <c r="D22" s="22"/>
      <c r="E22" s="22"/>
    </row>
    <row r="23" s="10" customFormat="1" spans="1:5">
      <c r="A23" s="25" t="s">
        <v>1513</v>
      </c>
      <c r="B23" s="27"/>
      <c r="C23" s="27"/>
      <c r="D23" s="22"/>
      <c r="E23" s="22"/>
    </row>
    <row r="24" s="10" customFormat="1" spans="1:5">
      <c r="A24" s="25" t="s">
        <v>1567</v>
      </c>
      <c r="B24" s="26"/>
      <c r="C24" s="26"/>
      <c r="D24" s="22"/>
      <c r="E24" s="22"/>
    </row>
    <row r="25" s="10" customFormat="1" spans="1:5">
      <c r="A25" s="25" t="s">
        <v>1555</v>
      </c>
      <c r="B25" s="27"/>
      <c r="C25" s="27"/>
      <c r="D25" s="22"/>
      <c r="E25" s="22"/>
    </row>
    <row r="26" s="10" customFormat="1" spans="1:5">
      <c r="A26" s="25" t="s">
        <v>1513</v>
      </c>
      <c r="B26" s="26"/>
      <c r="C26" s="26"/>
      <c r="D26" s="22"/>
      <c r="E26" s="22"/>
    </row>
    <row r="27" s="10" customFormat="1" spans="1:5">
      <c r="A27" s="25" t="s">
        <v>1568</v>
      </c>
      <c r="B27" s="26"/>
      <c r="C27" s="26"/>
      <c r="D27" s="22"/>
      <c r="E27" s="22"/>
    </row>
    <row r="28" s="10" customFormat="1" spans="1:5">
      <c r="A28" s="25" t="s">
        <v>1555</v>
      </c>
      <c r="B28" s="27"/>
      <c r="C28" s="27"/>
      <c r="D28" s="22"/>
      <c r="E28" s="22"/>
    </row>
    <row r="29" s="10" customFormat="1" spans="1:5">
      <c r="A29" s="28" t="s">
        <v>1513</v>
      </c>
      <c r="B29" s="29"/>
      <c r="C29" s="29"/>
      <c r="D29" s="22"/>
      <c r="E29" s="22"/>
    </row>
    <row r="31" s="10" customFormat="1" spans="1:1">
      <c r="A31" s="30" t="s">
        <v>1215</v>
      </c>
    </row>
  </sheetData>
  <mergeCells count="31">
    <mergeCell ref="A1:C1"/>
    <mergeCell ref="D1:E1"/>
    <mergeCell ref="B2:C2"/>
    <mergeCell ref="D2:E2"/>
    <mergeCell ref="D3:E3"/>
    <mergeCell ref="D4:E4"/>
    <mergeCell ref="D5:E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</mergeCells>
  <pageMargins left="0.75" right="0.75" top="1" bottom="1" header="0.5" footer="0.5"/>
  <pageSetup paperSize="9" orientation="portrait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0"/>
  <sheetViews>
    <sheetView workbookViewId="0">
      <selection activeCell="E15" sqref="E15"/>
    </sheetView>
  </sheetViews>
  <sheetFormatPr defaultColWidth="9.95833333333333" defaultRowHeight="30" customHeight="1" outlineLevelCol="1"/>
  <cols>
    <col min="1" max="1" width="43.8333333333333" style="10" customWidth="1"/>
    <col min="2" max="2" width="29.0333333333333" style="10" customWidth="1"/>
    <col min="3" max="16384" width="9.95833333333333" style="10"/>
  </cols>
  <sheetData>
    <row r="1" s="10" customFormat="1" customHeight="1" spans="1:2">
      <c r="A1" s="11" t="s">
        <v>1569</v>
      </c>
      <c r="B1" s="11"/>
    </row>
    <row r="2" s="10" customFormat="1" customHeight="1" spans="1:2">
      <c r="A2" s="12"/>
      <c r="B2" s="13" t="s">
        <v>25</v>
      </c>
    </row>
    <row r="3" s="10" customFormat="1" customHeight="1" spans="1:2">
      <c r="A3" s="14" t="s">
        <v>1570</v>
      </c>
      <c r="B3" s="15" t="s">
        <v>1571</v>
      </c>
    </row>
    <row r="4" s="10" customFormat="1" customHeight="1" spans="1:2">
      <c r="A4" s="16" t="s">
        <v>1572</v>
      </c>
      <c r="B4" s="17" t="s">
        <v>1573</v>
      </c>
    </row>
    <row r="5" s="10" customFormat="1" customHeight="1" spans="1:2">
      <c r="A5" s="18" t="s">
        <v>1574</v>
      </c>
      <c r="B5" s="6">
        <v>31168.51</v>
      </c>
    </row>
    <row r="6" s="10" customFormat="1" customHeight="1" spans="1:2">
      <c r="A6" s="18" t="s">
        <v>1575</v>
      </c>
      <c r="B6" s="6">
        <v>293.1303974</v>
      </c>
    </row>
    <row r="7" s="10" customFormat="1" customHeight="1" spans="1:2">
      <c r="A7" s="18" t="s">
        <v>1576</v>
      </c>
      <c r="B7" s="6">
        <v>681.2</v>
      </c>
    </row>
    <row r="8" s="10" customFormat="1" customHeight="1" spans="1:2">
      <c r="A8" s="18" t="s">
        <v>1577</v>
      </c>
      <c r="B8" s="6">
        <v>30194.179769</v>
      </c>
    </row>
    <row r="9" s="10" customFormat="1" customHeight="1" spans="1:2">
      <c r="A9" s="18" t="s">
        <v>1578</v>
      </c>
      <c r="B9" s="6">
        <v>26433.2744</v>
      </c>
    </row>
    <row r="10" s="10" customFormat="1" customHeight="1" spans="1:2">
      <c r="A10" s="19" t="s">
        <v>1579</v>
      </c>
      <c r="B10" s="20">
        <v>17159.45678</v>
      </c>
    </row>
  </sheetData>
  <mergeCells count="1">
    <mergeCell ref="A1:B1"/>
  </mergeCells>
  <pageMargins left="0.75" right="0.75" top="1" bottom="1" header="0.5" footer="0.5"/>
  <pageSetup paperSize="9" orientation="portrait"/>
  <headerFooter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7"/>
  <sheetViews>
    <sheetView workbookViewId="0">
      <selection activeCell="F35" sqref="F35"/>
    </sheetView>
  </sheetViews>
  <sheetFormatPr defaultColWidth="9" defaultRowHeight="13.5" outlineLevelCol="2"/>
  <cols>
    <col min="1" max="1" width="31.9" style="1" customWidth="1"/>
    <col min="2" max="2" width="40.8833333333333" style="1" customWidth="1"/>
    <col min="3" max="3" width="24.125" style="1" customWidth="1"/>
    <col min="4" max="16384" width="9" style="1"/>
  </cols>
  <sheetData>
    <row r="1" s="1" customFormat="1" ht="58" customHeight="1" spans="2:2">
      <c r="B1" s="2" t="s">
        <v>1580</v>
      </c>
    </row>
    <row r="2" s="1" customFormat="1" spans="1:3">
      <c r="A2" s="3"/>
      <c r="C2" s="4" t="s">
        <v>25</v>
      </c>
    </row>
    <row r="3" s="1" customFormat="1" ht="18" customHeight="1" spans="1:3">
      <c r="A3" s="5" t="s">
        <v>1581</v>
      </c>
      <c r="B3" s="5" t="s">
        <v>1582</v>
      </c>
      <c r="C3" s="5" t="s">
        <v>1370</v>
      </c>
    </row>
    <row r="4" s="1" customFormat="1" ht="18" customHeight="1" spans="1:3">
      <c r="A4" s="5" t="s">
        <v>1507</v>
      </c>
      <c r="B4" s="5"/>
      <c r="C4" s="6">
        <v>602.086065</v>
      </c>
    </row>
    <row r="5" s="1" customFormat="1" ht="18" customHeight="1" spans="1:3">
      <c r="A5" s="7" t="s">
        <v>1583</v>
      </c>
      <c r="B5" s="7" t="s">
        <v>1584</v>
      </c>
      <c r="C5" s="6"/>
    </row>
    <row r="6" s="1" customFormat="1" ht="18" customHeight="1" spans="1:3">
      <c r="A6" s="7"/>
      <c r="B6" s="8" t="s">
        <v>1585</v>
      </c>
      <c r="C6" s="6"/>
    </row>
    <row r="7" s="1" customFormat="1" ht="18" customHeight="1" spans="1:3">
      <c r="A7" s="7"/>
      <c r="B7" s="8" t="s">
        <v>1586</v>
      </c>
      <c r="C7" s="9"/>
    </row>
    <row r="8" s="1" customFormat="1" ht="18" customHeight="1" spans="1:3">
      <c r="A8" s="7"/>
      <c r="B8" s="8" t="s">
        <v>1587</v>
      </c>
      <c r="C8" s="9"/>
    </row>
    <row r="9" s="1" customFormat="1" ht="18" customHeight="1" spans="1:3">
      <c r="A9" s="7"/>
      <c r="B9" s="8" t="s">
        <v>1588</v>
      </c>
      <c r="C9" s="9"/>
    </row>
    <row r="10" s="1" customFormat="1" ht="18" customHeight="1" spans="1:3">
      <c r="A10" s="7"/>
      <c r="B10" s="8" t="s">
        <v>1589</v>
      </c>
      <c r="C10" s="9"/>
    </row>
    <row r="11" s="1" customFormat="1" ht="18" customHeight="1" spans="1:3">
      <c r="A11" s="7"/>
      <c r="B11" s="8" t="s">
        <v>1590</v>
      </c>
      <c r="C11" s="9"/>
    </row>
    <row r="12" s="1" customFormat="1" ht="18" customHeight="1" spans="1:3">
      <c r="A12" s="7"/>
      <c r="B12" s="8" t="s">
        <v>1591</v>
      </c>
      <c r="C12" s="9"/>
    </row>
    <row r="13" s="1" customFormat="1" ht="18" customHeight="1" spans="1:3">
      <c r="A13" s="7"/>
      <c r="B13" s="8" t="s">
        <v>1592</v>
      </c>
      <c r="C13" s="9"/>
    </row>
    <row r="14" s="1" customFormat="1" ht="18" customHeight="1" spans="1:3">
      <c r="A14" s="7"/>
      <c r="B14" s="8" t="s">
        <v>1593</v>
      </c>
      <c r="C14" s="9"/>
    </row>
    <row r="15" s="1" customFormat="1" ht="18" customHeight="1" spans="1:3">
      <c r="A15" s="7"/>
      <c r="B15" s="8" t="s">
        <v>1594</v>
      </c>
      <c r="C15" s="9"/>
    </row>
    <row r="16" s="1" customFormat="1" ht="18" customHeight="1" spans="1:3">
      <c r="A16" s="7"/>
      <c r="B16" s="8" t="s">
        <v>1595</v>
      </c>
      <c r="C16" s="9"/>
    </row>
    <row r="17" s="1" customFormat="1" ht="18" customHeight="1" spans="1:3">
      <c r="A17" s="7"/>
      <c r="B17" s="8" t="s">
        <v>1596</v>
      </c>
      <c r="C17" s="9"/>
    </row>
    <row r="18" s="1" customFormat="1" ht="18" customHeight="1" spans="1:3">
      <c r="A18" s="7"/>
      <c r="B18" s="8" t="s">
        <v>1597</v>
      </c>
      <c r="C18" s="9"/>
    </row>
    <row r="19" s="1" customFormat="1" ht="18" customHeight="1" spans="1:3">
      <c r="A19" s="7"/>
      <c r="B19" s="8" t="s">
        <v>1598</v>
      </c>
      <c r="C19" s="9"/>
    </row>
    <row r="20" s="1" customFormat="1" ht="18" customHeight="1" spans="1:3">
      <c r="A20" s="7"/>
      <c r="B20" s="8" t="s">
        <v>1599</v>
      </c>
      <c r="C20" s="9"/>
    </row>
    <row r="21" s="1" customFormat="1" ht="18" customHeight="1" spans="1:3">
      <c r="A21" s="7"/>
      <c r="B21" s="8" t="s">
        <v>1600</v>
      </c>
      <c r="C21" s="9"/>
    </row>
    <row r="22" s="1" customFormat="1" ht="18" customHeight="1" spans="1:3">
      <c r="A22" s="7"/>
      <c r="B22" s="8" t="s">
        <v>1601</v>
      </c>
      <c r="C22" s="9"/>
    </row>
    <row r="23" s="1" customFormat="1" ht="18" customHeight="1" spans="1:3">
      <c r="A23" s="7"/>
      <c r="B23" s="8" t="s">
        <v>1602</v>
      </c>
      <c r="C23" s="9"/>
    </row>
    <row r="24" s="1" customFormat="1" ht="18" customHeight="1" spans="1:3">
      <c r="A24" s="7" t="s">
        <v>1603</v>
      </c>
      <c r="B24" s="7" t="s">
        <v>1584</v>
      </c>
      <c r="C24" s="6">
        <v>602.086065</v>
      </c>
    </row>
    <row r="25" s="1" customFormat="1" ht="18" customHeight="1" spans="1:3">
      <c r="A25" s="7"/>
      <c r="B25" s="8" t="s">
        <v>1604</v>
      </c>
      <c r="C25" s="9"/>
    </row>
    <row r="26" s="1" customFormat="1" ht="18" customHeight="1" spans="1:3">
      <c r="A26" s="7"/>
      <c r="B26" s="8" t="s">
        <v>1605</v>
      </c>
      <c r="C26" s="9"/>
    </row>
    <row r="27" s="1" customFormat="1" ht="18" customHeight="1" spans="1:3">
      <c r="A27" s="7"/>
      <c r="B27" s="8" t="s">
        <v>1606</v>
      </c>
      <c r="C27" s="9"/>
    </row>
    <row r="28" s="1" customFormat="1" ht="18" customHeight="1" spans="1:3">
      <c r="A28" s="7"/>
      <c r="B28" s="8" t="s">
        <v>1607</v>
      </c>
      <c r="C28" s="9"/>
    </row>
    <row r="29" s="1" customFormat="1" ht="18" customHeight="1" spans="1:3">
      <c r="A29" s="7"/>
      <c r="B29" s="8" t="s">
        <v>1608</v>
      </c>
      <c r="C29" s="9"/>
    </row>
    <row r="30" s="1" customFormat="1" ht="18" customHeight="1" spans="1:3">
      <c r="A30" s="7"/>
      <c r="B30" s="8" t="s">
        <v>1609</v>
      </c>
      <c r="C30" s="9"/>
    </row>
    <row r="31" s="1" customFormat="1" ht="18" customHeight="1" spans="1:3">
      <c r="A31" s="7"/>
      <c r="B31" s="8" t="s">
        <v>1610</v>
      </c>
      <c r="C31" s="9"/>
    </row>
    <row r="32" s="1" customFormat="1" ht="18" customHeight="1" spans="1:3">
      <c r="A32" s="7"/>
      <c r="B32" s="8" t="s">
        <v>1611</v>
      </c>
      <c r="C32" s="9"/>
    </row>
    <row r="33" s="1" customFormat="1" ht="18" customHeight="1" spans="1:3">
      <c r="A33" s="7"/>
      <c r="B33" s="8" t="s">
        <v>1612</v>
      </c>
      <c r="C33" s="9"/>
    </row>
    <row r="34" s="1" customFormat="1" ht="18" customHeight="1" spans="1:3">
      <c r="A34" s="7"/>
      <c r="B34" s="8" t="s">
        <v>1613</v>
      </c>
      <c r="C34" s="9"/>
    </row>
    <row r="35" s="1" customFormat="1" ht="18" customHeight="1" spans="1:3">
      <c r="A35" s="7"/>
      <c r="B35" s="8" t="s">
        <v>1614</v>
      </c>
      <c r="C35" s="6">
        <v>602.086065</v>
      </c>
    </row>
    <row r="36" s="1" customFormat="1" ht="18" customHeight="1" spans="1:3">
      <c r="A36" s="7"/>
      <c r="B36" s="8" t="s">
        <v>1615</v>
      </c>
      <c r="C36" s="9"/>
    </row>
    <row r="37" s="1" customFormat="1" spans="2:2">
      <c r="B37" s="3"/>
    </row>
  </sheetData>
  <mergeCells count="3">
    <mergeCell ref="A4:B4"/>
    <mergeCell ref="A5:A23"/>
    <mergeCell ref="A24:A36"/>
  </mergeCells>
  <pageMargins left="0.235416666666667" right="0.196527777777778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4"/>
  <sheetViews>
    <sheetView topLeftCell="A2" workbookViewId="0">
      <selection activeCell="D21" sqref="D6:D21"/>
    </sheetView>
  </sheetViews>
  <sheetFormatPr defaultColWidth="9" defaultRowHeight="14.25" outlineLevelCol="7"/>
  <cols>
    <col min="1" max="1" width="11.625" style="173" customWidth="1"/>
    <col min="2" max="2" width="20.625" style="131" customWidth="1"/>
    <col min="3" max="5" width="10.625" style="131" customWidth="1"/>
    <col min="6" max="7" width="11.625" style="152" customWidth="1"/>
    <col min="8" max="8" width="12.625" style="10"/>
    <col min="9" max="16384" width="9" style="10"/>
  </cols>
  <sheetData>
    <row r="1" s="127" customFormat="1" ht="42.95" customHeight="1" spans="1:7">
      <c r="A1" s="11" t="s">
        <v>40</v>
      </c>
      <c r="B1" s="11"/>
      <c r="C1" s="11"/>
      <c r="D1" s="11"/>
      <c r="E1" s="11"/>
      <c r="F1" s="154"/>
      <c r="G1" s="154"/>
    </row>
    <row r="2" s="10" customFormat="1" ht="14" customHeight="1" spans="1:7">
      <c r="A2" s="173"/>
      <c r="B2" s="128"/>
      <c r="C2" s="128"/>
      <c r="D2" s="128"/>
      <c r="E2" s="128"/>
      <c r="F2" s="241" t="s">
        <v>25</v>
      </c>
      <c r="G2" s="241"/>
    </row>
    <row r="3" s="10" customFormat="1" ht="27" customHeight="1" spans="1:7">
      <c r="A3" s="132" t="s">
        <v>41</v>
      </c>
      <c r="B3" s="132"/>
      <c r="C3" s="132" t="s">
        <v>27</v>
      </c>
      <c r="D3" s="132" t="s">
        <v>28</v>
      </c>
      <c r="E3" s="132" t="s">
        <v>29</v>
      </c>
      <c r="F3" s="133" t="s">
        <v>30</v>
      </c>
      <c r="G3" s="133" t="s">
        <v>42</v>
      </c>
    </row>
    <row r="4" s="10" customFormat="1" spans="1:7">
      <c r="A4" s="135" t="s">
        <v>43</v>
      </c>
      <c r="B4" s="132" t="s">
        <v>26</v>
      </c>
      <c r="C4" s="132"/>
      <c r="D4" s="132"/>
      <c r="E4" s="136"/>
      <c r="F4" s="137"/>
      <c r="G4" s="137"/>
    </row>
    <row r="5" s="147" customFormat="1" ht="27" customHeight="1" spans="1:7">
      <c r="A5" s="170" t="s">
        <v>44</v>
      </c>
      <c r="B5" s="170"/>
      <c r="C5" s="88">
        <f>SUM(C6:C21)</f>
        <v>103012.17</v>
      </c>
      <c r="D5" s="88">
        <f>SUM(D6:D21)</f>
        <v>100405.57</v>
      </c>
      <c r="E5" s="88">
        <f>SUM(E6:E21)</f>
        <v>100405.57</v>
      </c>
      <c r="F5" s="242">
        <f>D5/E5</f>
        <v>1</v>
      </c>
      <c r="G5" s="242">
        <v>0.964088171534418</v>
      </c>
    </row>
    <row r="6" s="10" customFormat="1" ht="27" customHeight="1" spans="1:8">
      <c r="A6" s="179">
        <v>201</v>
      </c>
      <c r="B6" s="180" t="s">
        <v>45</v>
      </c>
      <c r="C6" s="243">
        <v>7340.72</v>
      </c>
      <c r="D6" s="177">
        <v>8882.53</v>
      </c>
      <c r="E6" s="177">
        <v>8882.53</v>
      </c>
      <c r="F6" s="242">
        <f>D6/E6</f>
        <v>1</v>
      </c>
      <c r="G6" s="242">
        <v>1.20853707981964</v>
      </c>
      <c r="H6" s="147"/>
    </row>
    <row r="7" s="10" customFormat="1" ht="27" customHeight="1" spans="1:8">
      <c r="A7" s="179">
        <v>203</v>
      </c>
      <c r="B7" s="180" t="s">
        <v>46</v>
      </c>
      <c r="C7" s="244"/>
      <c r="D7" s="177"/>
      <c r="E7" s="177"/>
      <c r="F7" s="245"/>
      <c r="G7" s="245"/>
      <c r="H7" s="147"/>
    </row>
    <row r="8" s="10" customFormat="1" ht="27" customHeight="1" spans="1:8">
      <c r="A8" s="179">
        <v>204</v>
      </c>
      <c r="B8" s="180" t="s">
        <v>47</v>
      </c>
      <c r="C8" s="244">
        <v>89.23</v>
      </c>
      <c r="D8" s="177">
        <v>37.5</v>
      </c>
      <c r="E8" s="177">
        <v>37.5</v>
      </c>
      <c r="F8" s="245">
        <f t="shared" ref="F7:F23" si="0">D8/E8</f>
        <v>1</v>
      </c>
      <c r="G8" s="245">
        <v>0.407741654887463</v>
      </c>
      <c r="H8" s="147"/>
    </row>
    <row r="9" s="10" customFormat="1" ht="27" customHeight="1" spans="1:8">
      <c r="A9" s="179">
        <v>205</v>
      </c>
      <c r="B9" s="180" t="s">
        <v>48</v>
      </c>
      <c r="C9" s="244">
        <v>9074</v>
      </c>
      <c r="D9" s="177">
        <v>5710.86</v>
      </c>
      <c r="E9" s="177">
        <v>5710.86</v>
      </c>
      <c r="F9" s="245">
        <f t="shared" si="0"/>
        <v>1</v>
      </c>
      <c r="G9" s="245">
        <v>1.03436246862061</v>
      </c>
      <c r="H9" s="147"/>
    </row>
    <row r="10" s="10" customFormat="1" ht="27" customHeight="1" spans="1:8">
      <c r="A10" s="179">
        <v>206</v>
      </c>
      <c r="B10" s="180" t="s">
        <v>49</v>
      </c>
      <c r="C10" s="181"/>
      <c r="D10" s="177"/>
      <c r="E10" s="177"/>
      <c r="F10" s="245"/>
      <c r="G10" s="245"/>
      <c r="H10" s="147"/>
    </row>
    <row r="11" s="10" customFormat="1" ht="27" customHeight="1" spans="1:8">
      <c r="A11" s="179">
        <v>207</v>
      </c>
      <c r="B11" s="180" t="s">
        <v>50</v>
      </c>
      <c r="C11" s="244">
        <v>1003.72</v>
      </c>
      <c r="D11" s="177">
        <v>398.26</v>
      </c>
      <c r="E11" s="177">
        <v>398.26</v>
      </c>
      <c r="F11" s="245">
        <f t="shared" si="0"/>
        <v>1</v>
      </c>
      <c r="G11" s="245">
        <v>0.399566582725512</v>
      </c>
      <c r="H11" s="147"/>
    </row>
    <row r="12" s="10" customFormat="1" ht="27" customHeight="1" spans="1:8">
      <c r="A12" s="179">
        <v>208</v>
      </c>
      <c r="B12" s="180" t="s">
        <v>51</v>
      </c>
      <c r="C12" s="244">
        <v>7031.49</v>
      </c>
      <c r="D12" s="177">
        <v>9157.09</v>
      </c>
      <c r="E12" s="177">
        <v>9157.09</v>
      </c>
      <c r="F12" s="245">
        <f t="shared" si="0"/>
        <v>1</v>
      </c>
      <c r="G12" s="245">
        <v>1.08351003156903</v>
      </c>
      <c r="H12" s="147"/>
    </row>
    <row r="13" s="10" customFormat="1" ht="27" customHeight="1" spans="1:8">
      <c r="A13" s="179">
        <v>210</v>
      </c>
      <c r="B13" s="180" t="s">
        <v>52</v>
      </c>
      <c r="C13" s="244">
        <v>8556.28</v>
      </c>
      <c r="D13" s="177">
        <v>9918.87</v>
      </c>
      <c r="E13" s="177">
        <v>9918.87</v>
      </c>
      <c r="F13" s="245">
        <f t="shared" si="0"/>
        <v>1</v>
      </c>
      <c r="G13" s="245">
        <v>0.942264523403976</v>
      </c>
      <c r="H13" s="147"/>
    </row>
    <row r="14" s="10" customFormat="1" ht="27" customHeight="1" spans="1:8">
      <c r="A14" s="179">
        <v>211</v>
      </c>
      <c r="B14" s="180" t="s">
        <v>53</v>
      </c>
      <c r="C14" s="244">
        <v>263.05</v>
      </c>
      <c r="D14" s="177">
        <v>566.54</v>
      </c>
      <c r="E14" s="177">
        <v>566.54</v>
      </c>
      <c r="F14" s="245">
        <f t="shared" si="0"/>
        <v>1</v>
      </c>
      <c r="G14" s="245">
        <v>2.09039923252896</v>
      </c>
      <c r="H14" s="147"/>
    </row>
    <row r="15" s="10" customFormat="1" ht="27" customHeight="1" spans="1:8">
      <c r="A15" s="179">
        <v>212</v>
      </c>
      <c r="B15" s="180" t="s">
        <v>54</v>
      </c>
      <c r="C15" s="244">
        <v>51324.95</v>
      </c>
      <c r="D15" s="177">
        <v>46721.37</v>
      </c>
      <c r="E15" s="177">
        <v>46721.37</v>
      </c>
      <c r="F15" s="245">
        <f t="shared" si="0"/>
        <v>1</v>
      </c>
      <c r="G15" s="245">
        <v>0.895882417346628</v>
      </c>
      <c r="H15" s="147"/>
    </row>
    <row r="16" s="10" customFormat="1" ht="27" customHeight="1" spans="1:8">
      <c r="A16" s="179">
        <v>213</v>
      </c>
      <c r="B16" s="180" t="s">
        <v>55</v>
      </c>
      <c r="C16" s="244">
        <v>6059.32</v>
      </c>
      <c r="D16" s="177">
        <v>10464.55</v>
      </c>
      <c r="E16" s="177">
        <v>10464.55</v>
      </c>
      <c r="F16" s="245">
        <f t="shared" si="0"/>
        <v>1</v>
      </c>
      <c r="G16" s="245">
        <v>1.25914468332924</v>
      </c>
      <c r="H16" s="147"/>
    </row>
    <row r="17" s="10" customFormat="1" ht="27" customHeight="1" spans="1:8">
      <c r="A17" s="179">
        <v>214</v>
      </c>
      <c r="B17" s="180" t="s">
        <v>56</v>
      </c>
      <c r="C17" s="181"/>
      <c r="D17" s="177"/>
      <c r="E17" s="177"/>
      <c r="F17" s="245"/>
      <c r="G17" s="245"/>
      <c r="H17" s="147"/>
    </row>
    <row r="18" s="10" customFormat="1" ht="27" customHeight="1" spans="1:8">
      <c r="A18" s="179">
        <v>220</v>
      </c>
      <c r="B18" s="180" t="s">
        <v>57</v>
      </c>
      <c r="C18" s="181"/>
      <c r="D18" s="177"/>
      <c r="E18" s="177"/>
      <c r="F18" s="245"/>
      <c r="G18" s="245"/>
      <c r="H18" s="147"/>
    </row>
    <row r="19" s="10" customFormat="1" ht="27" customHeight="1" spans="1:8">
      <c r="A19" s="179">
        <v>221</v>
      </c>
      <c r="B19" s="180" t="s">
        <v>58</v>
      </c>
      <c r="C19" s="246">
        <v>9832.16</v>
      </c>
      <c r="D19" s="177">
        <v>8028.94</v>
      </c>
      <c r="E19" s="177">
        <v>8028.94</v>
      </c>
      <c r="F19" s="245">
        <f t="shared" si="0"/>
        <v>1</v>
      </c>
      <c r="G19" s="245">
        <v>0.795252419501015</v>
      </c>
      <c r="H19" s="147"/>
    </row>
    <row r="20" s="10" customFormat="1" ht="27" customHeight="1" spans="1:8">
      <c r="A20" s="179">
        <v>224</v>
      </c>
      <c r="B20" s="180" t="s">
        <v>59</v>
      </c>
      <c r="C20" s="246">
        <v>366.89</v>
      </c>
      <c r="D20" s="177">
        <v>519.06</v>
      </c>
      <c r="E20" s="177">
        <v>519.06</v>
      </c>
      <c r="F20" s="245">
        <f t="shared" si="0"/>
        <v>1</v>
      </c>
      <c r="G20" s="245">
        <v>1.37012987012987</v>
      </c>
      <c r="H20" s="147"/>
    </row>
    <row r="21" s="10" customFormat="1" ht="27" customHeight="1" spans="1:8">
      <c r="A21" s="179">
        <v>227</v>
      </c>
      <c r="B21" s="180" t="s">
        <v>60</v>
      </c>
      <c r="C21" s="247">
        <v>2070.36</v>
      </c>
      <c r="D21" s="177"/>
      <c r="E21" s="177"/>
      <c r="F21" s="245"/>
      <c r="G21" s="245"/>
      <c r="H21" s="147"/>
    </row>
    <row r="22" s="147" customFormat="1" ht="27" customHeight="1" spans="1:7">
      <c r="A22" s="170" t="s">
        <v>61</v>
      </c>
      <c r="B22" s="170"/>
      <c r="C22" s="88">
        <v>13000</v>
      </c>
      <c r="D22" s="88">
        <v>14883.31</v>
      </c>
      <c r="E22" s="88">
        <v>14883.31</v>
      </c>
      <c r="F22" s="242">
        <f t="shared" si="0"/>
        <v>1</v>
      </c>
      <c r="G22" s="242">
        <v>1.1787527957473</v>
      </c>
    </row>
    <row r="23" s="147" customFormat="1" ht="27" customHeight="1" spans="1:7">
      <c r="A23" s="248" t="s">
        <v>62</v>
      </c>
      <c r="B23" s="248"/>
      <c r="C23" s="88">
        <f>SUM(C6:C22)</f>
        <v>116012.17</v>
      </c>
      <c r="D23" s="88">
        <f>SUM(D6:D22)</f>
        <v>115288.88</v>
      </c>
      <c r="E23" s="88">
        <f>SUM(E6:E22)</f>
        <v>115288.88</v>
      </c>
      <c r="F23" s="242">
        <f t="shared" si="0"/>
        <v>1</v>
      </c>
      <c r="G23" s="242">
        <v>0.987299432783301</v>
      </c>
    </row>
    <row r="24" s="10" customFormat="1" spans="1:8">
      <c r="A24" s="173"/>
      <c r="B24" s="131"/>
      <c r="C24" s="131"/>
      <c r="D24" s="131"/>
      <c r="E24" s="131"/>
      <c r="F24" s="152"/>
      <c r="G24" s="152"/>
      <c r="H24" s="147"/>
    </row>
    <row r="25" s="10" customFormat="1" spans="1:7">
      <c r="A25" s="173"/>
      <c r="B25" s="131"/>
      <c r="C25" s="131"/>
      <c r="D25" s="131"/>
      <c r="E25" s="131"/>
      <c r="F25" s="152"/>
      <c r="G25" s="152"/>
    </row>
    <row r="26" s="10" customFormat="1" spans="1:7">
      <c r="A26" s="173"/>
      <c r="B26" s="131"/>
      <c r="C26" s="131"/>
      <c r="D26" s="131"/>
      <c r="E26" s="131"/>
      <c r="F26" s="152"/>
      <c r="G26" s="152"/>
    </row>
    <row r="27" s="10" customFormat="1" spans="1:7">
      <c r="A27" s="173"/>
      <c r="B27" s="131"/>
      <c r="C27" s="131"/>
      <c r="D27" s="131"/>
      <c r="E27" s="131"/>
      <c r="F27" s="152"/>
      <c r="G27" s="152"/>
    </row>
    <row r="28" s="10" customFormat="1" spans="1:7">
      <c r="A28" s="173"/>
      <c r="B28" s="131"/>
      <c r="C28" s="131"/>
      <c r="D28" s="131"/>
      <c r="E28" s="131"/>
      <c r="F28" s="152"/>
      <c r="G28" s="152"/>
    </row>
    <row r="29" s="10" customFormat="1" spans="1:7">
      <c r="A29" s="173"/>
      <c r="B29" s="131"/>
      <c r="C29" s="131"/>
      <c r="D29" s="131"/>
      <c r="E29" s="131"/>
      <c r="F29" s="152"/>
      <c r="G29" s="152"/>
    </row>
    <row r="30" s="10" customFormat="1" spans="1:7">
      <c r="A30" s="173"/>
      <c r="B30" s="131"/>
      <c r="C30" s="131"/>
      <c r="D30" s="131"/>
      <c r="E30" s="131"/>
      <c r="F30" s="152"/>
      <c r="G30" s="152"/>
    </row>
    <row r="31" s="10" customFormat="1" spans="1:7">
      <c r="A31" s="173"/>
      <c r="B31" s="131"/>
      <c r="C31" s="131"/>
      <c r="D31" s="131"/>
      <c r="E31" s="131"/>
      <c r="F31" s="152"/>
      <c r="G31" s="152"/>
    </row>
    <row r="32" s="10" customFormat="1" spans="6:7">
      <c r="F32" s="183"/>
      <c r="G32" s="183"/>
    </row>
    <row r="33" s="10" customFormat="1" spans="6:7">
      <c r="F33" s="183"/>
      <c r="G33" s="183"/>
    </row>
    <row r="34" s="10" customFormat="1" spans="6:7">
      <c r="F34" s="183"/>
      <c r="G34" s="183"/>
    </row>
    <row r="35" s="10" customFormat="1" spans="6:7">
      <c r="F35" s="183"/>
      <c r="G35" s="183"/>
    </row>
    <row r="36" s="10" customFormat="1" spans="6:7">
      <c r="F36" s="183"/>
      <c r="G36" s="183"/>
    </row>
    <row r="37" s="10" customFormat="1" spans="6:7">
      <c r="F37" s="183"/>
      <c r="G37" s="183"/>
    </row>
    <row r="38" s="10" customFormat="1" spans="6:7">
      <c r="F38" s="183"/>
      <c r="G38" s="183"/>
    </row>
    <row r="39" s="10" customFormat="1" spans="6:7">
      <c r="F39" s="183"/>
      <c r="G39" s="183"/>
    </row>
    <row r="40" s="10" customFormat="1" spans="6:7">
      <c r="F40" s="183"/>
      <c r="G40" s="183"/>
    </row>
    <row r="41" s="10" customFormat="1" spans="6:7">
      <c r="F41" s="183"/>
      <c r="G41" s="183"/>
    </row>
    <row r="42" s="10" customFormat="1" spans="6:7">
      <c r="F42" s="183"/>
      <c r="G42" s="183"/>
    </row>
    <row r="43" s="10" customFormat="1" spans="6:7">
      <c r="F43" s="183"/>
      <c r="G43" s="183"/>
    </row>
    <row r="44" s="10" customFormat="1" spans="6:7">
      <c r="F44" s="183"/>
      <c r="G44" s="183"/>
    </row>
  </sheetData>
  <mergeCells count="11">
    <mergeCell ref="A1:G1"/>
    <mergeCell ref="F2:G2"/>
    <mergeCell ref="A3:B3"/>
    <mergeCell ref="A5:B5"/>
    <mergeCell ref="A22:B22"/>
    <mergeCell ref="A23:B23"/>
    <mergeCell ref="C3:C4"/>
    <mergeCell ref="D3:D4"/>
    <mergeCell ref="E3:E4"/>
    <mergeCell ref="F3:F4"/>
    <mergeCell ref="G3:G4"/>
  </mergeCells>
  <pageMargins left="0.699305555555556" right="0.699305555555556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01"/>
  <sheetViews>
    <sheetView zoomScale="110" zoomScaleNormal="110" workbookViewId="0">
      <selection activeCell="L27" sqref="L27"/>
    </sheetView>
  </sheetViews>
  <sheetFormatPr defaultColWidth="9" defaultRowHeight="14.25" outlineLevelCol="6"/>
  <cols>
    <col min="1" max="1" width="11.375" style="202" customWidth="1"/>
    <col min="2" max="2" width="25.125" style="203" customWidth="1"/>
    <col min="3" max="3" width="12.875" style="202" customWidth="1"/>
    <col min="4" max="4" width="11.5" style="202"/>
    <col min="5" max="5" width="10.875" style="202" customWidth="1"/>
    <col min="6" max="6" width="12.625" style="202" customWidth="1"/>
    <col min="7" max="7" width="13.375" style="202" customWidth="1"/>
    <col min="8" max="16383" width="9" style="202"/>
    <col min="16384" max="16384" width="9" style="204"/>
  </cols>
  <sheetData>
    <row r="1" s="202" customFormat="1" ht="22.5" spans="1:7">
      <c r="A1" s="205" t="s">
        <v>40</v>
      </c>
      <c r="B1" s="206"/>
      <c r="C1" s="207"/>
      <c r="D1" s="207"/>
      <c r="E1" s="207"/>
      <c r="F1" s="207"/>
      <c r="G1" s="208"/>
    </row>
    <row r="2" s="202" customFormat="1" spans="1:7">
      <c r="A2" s="209"/>
      <c r="B2" s="210"/>
      <c r="C2" s="211"/>
      <c r="D2" s="211"/>
      <c r="E2" s="211"/>
      <c r="F2" s="212" t="s">
        <v>25</v>
      </c>
      <c r="G2" s="213"/>
    </row>
    <row r="3" s="202" customFormat="1" spans="1:7">
      <c r="A3" s="214" t="s">
        <v>41</v>
      </c>
      <c r="B3" s="215"/>
      <c r="C3" s="216" t="s">
        <v>27</v>
      </c>
      <c r="D3" s="216" t="s">
        <v>28</v>
      </c>
      <c r="E3" s="216" t="s">
        <v>29</v>
      </c>
      <c r="F3" s="217" t="s">
        <v>63</v>
      </c>
      <c r="G3" s="218" t="s">
        <v>42</v>
      </c>
    </row>
    <row r="4" s="202" customFormat="1" spans="1:7">
      <c r="A4" s="219" t="s">
        <v>43</v>
      </c>
      <c r="B4" s="220" t="s">
        <v>26</v>
      </c>
      <c r="C4" s="216"/>
      <c r="D4" s="216"/>
      <c r="E4" s="216"/>
      <c r="F4" s="221"/>
      <c r="G4" s="222"/>
    </row>
    <row r="5" s="202" customFormat="1" spans="1:7">
      <c r="A5" s="223"/>
      <c r="B5" s="215"/>
      <c r="C5" s="216"/>
      <c r="D5" s="216"/>
      <c r="E5" s="216"/>
      <c r="F5" s="221"/>
      <c r="G5" s="222"/>
    </row>
    <row r="6" s="202" customFormat="1" ht="15" spans="1:7">
      <c r="A6" s="224">
        <v>201</v>
      </c>
      <c r="B6" s="225" t="s">
        <v>64</v>
      </c>
      <c r="C6" s="226">
        <v>7340.72</v>
      </c>
      <c r="D6" s="226">
        <v>8882.53</v>
      </c>
      <c r="E6" s="226">
        <v>8882.53</v>
      </c>
      <c r="F6" s="227">
        <f>E6/C6</f>
        <v>1.21003525539729</v>
      </c>
      <c r="G6" s="228">
        <v>1.20853707981964</v>
      </c>
    </row>
    <row r="7" s="202" customFormat="1" spans="1:7">
      <c r="A7" s="223">
        <v>20101</v>
      </c>
      <c r="B7" s="229" t="s">
        <v>65</v>
      </c>
      <c r="C7" s="226"/>
      <c r="D7" s="226">
        <v>73.01</v>
      </c>
      <c r="E7" s="226">
        <v>73.01</v>
      </c>
      <c r="F7" s="230">
        <v>1</v>
      </c>
      <c r="G7" s="228">
        <v>0.784884970973984</v>
      </c>
    </row>
    <row r="8" s="202" customFormat="1" spans="1:7">
      <c r="A8" s="223">
        <v>2010101</v>
      </c>
      <c r="B8" s="229" t="s">
        <v>66</v>
      </c>
      <c r="C8" s="226"/>
      <c r="D8" s="226"/>
      <c r="E8" s="226"/>
      <c r="F8" s="227"/>
      <c r="G8" s="228"/>
    </row>
    <row r="9" s="202" customFormat="1" spans="1:7">
      <c r="A9" s="223">
        <v>2010102</v>
      </c>
      <c r="B9" s="229" t="s">
        <v>67</v>
      </c>
      <c r="C9" s="226"/>
      <c r="D9" s="226"/>
      <c r="E9" s="226"/>
      <c r="F9" s="227"/>
      <c r="G9" s="228"/>
    </row>
    <row r="10" s="202" customFormat="1" spans="1:7">
      <c r="A10" s="223">
        <v>2010103</v>
      </c>
      <c r="B10" s="229" t="s">
        <v>68</v>
      </c>
      <c r="C10" s="226"/>
      <c r="D10" s="226"/>
      <c r="E10" s="226"/>
      <c r="F10" s="227"/>
      <c r="G10" s="228"/>
    </row>
    <row r="11" s="202" customFormat="1" spans="1:7">
      <c r="A11" s="223">
        <v>2010104</v>
      </c>
      <c r="B11" s="229" t="s">
        <v>69</v>
      </c>
      <c r="C11" s="226"/>
      <c r="D11" s="226"/>
      <c r="E11" s="226"/>
      <c r="F11" s="227"/>
      <c r="G11" s="228"/>
    </row>
    <row r="12" s="202" customFormat="1" spans="1:7">
      <c r="A12" s="223">
        <v>2010105</v>
      </c>
      <c r="B12" s="229" t="s">
        <v>70</v>
      </c>
      <c r="C12" s="226"/>
      <c r="D12" s="226"/>
      <c r="E12" s="226"/>
      <c r="F12" s="227"/>
      <c r="G12" s="228"/>
    </row>
    <row r="13" s="202" customFormat="1" spans="1:7">
      <c r="A13" s="223">
        <v>2010106</v>
      </c>
      <c r="B13" s="229" t="s">
        <v>71</v>
      </c>
      <c r="C13" s="226"/>
      <c r="D13" s="226"/>
      <c r="E13" s="226"/>
      <c r="F13" s="227"/>
      <c r="G13" s="228"/>
    </row>
    <row r="14" s="202" customFormat="1" ht="27" spans="1:7">
      <c r="A14" s="223">
        <v>2010107</v>
      </c>
      <c r="B14" s="229" t="s">
        <v>72</v>
      </c>
      <c r="C14" s="226"/>
      <c r="D14" s="226">
        <v>0.54</v>
      </c>
      <c r="E14" s="226">
        <v>0.54</v>
      </c>
      <c r="F14" s="230">
        <v>1</v>
      </c>
      <c r="G14" s="230">
        <v>1</v>
      </c>
    </row>
    <row r="15" s="202" customFormat="1" spans="1:7">
      <c r="A15" s="223">
        <v>2010108</v>
      </c>
      <c r="B15" s="229" t="s">
        <v>73</v>
      </c>
      <c r="C15" s="226"/>
      <c r="D15" s="226">
        <v>20.16</v>
      </c>
      <c r="E15" s="226">
        <v>20.16</v>
      </c>
      <c r="F15" s="230">
        <v>1</v>
      </c>
      <c r="G15" s="228">
        <v>6.95172413793104</v>
      </c>
    </row>
    <row r="16" s="202" customFormat="1" spans="1:7">
      <c r="A16" s="223">
        <v>2010109</v>
      </c>
      <c r="B16" s="229" t="s">
        <v>74</v>
      </c>
      <c r="C16" s="226"/>
      <c r="D16" s="226"/>
      <c r="E16" s="226"/>
      <c r="F16" s="227"/>
      <c r="G16" s="228"/>
    </row>
    <row r="17" s="202" customFormat="1" spans="1:7">
      <c r="A17" s="223">
        <v>2010150</v>
      </c>
      <c r="B17" s="229" t="s">
        <v>75</v>
      </c>
      <c r="C17" s="226"/>
      <c r="D17" s="226"/>
      <c r="E17" s="226"/>
      <c r="F17" s="227"/>
      <c r="G17" s="228"/>
    </row>
    <row r="18" s="202" customFormat="1" spans="1:7">
      <c r="A18" s="223">
        <v>2010199</v>
      </c>
      <c r="B18" s="229" t="s">
        <v>76</v>
      </c>
      <c r="C18" s="226"/>
      <c r="D18" s="226">
        <v>52.31</v>
      </c>
      <c r="E18" s="226">
        <v>52.31</v>
      </c>
      <c r="F18" s="230">
        <v>1</v>
      </c>
      <c r="G18" s="228">
        <v>0.580448291167332</v>
      </c>
    </row>
    <row r="19" s="202" customFormat="1" spans="1:7">
      <c r="A19" s="223">
        <v>20102</v>
      </c>
      <c r="B19" s="229" t="s">
        <v>77</v>
      </c>
      <c r="C19" s="226"/>
      <c r="D19" s="226"/>
      <c r="E19" s="226"/>
      <c r="F19" s="227"/>
      <c r="G19" s="228"/>
    </row>
    <row r="20" s="202" customFormat="1" spans="1:7">
      <c r="A20" s="223">
        <v>2010201</v>
      </c>
      <c r="B20" s="229" t="s">
        <v>66</v>
      </c>
      <c r="C20" s="226"/>
      <c r="D20" s="226"/>
      <c r="E20" s="226"/>
      <c r="F20" s="227"/>
      <c r="G20" s="228"/>
    </row>
    <row r="21" s="202" customFormat="1" spans="1:7">
      <c r="A21" s="223">
        <v>2010202</v>
      </c>
      <c r="B21" s="229" t="s">
        <v>67</v>
      </c>
      <c r="C21" s="226"/>
      <c r="D21" s="226"/>
      <c r="E21" s="226"/>
      <c r="F21" s="227"/>
      <c r="G21" s="228"/>
    </row>
    <row r="22" s="202" customFormat="1" spans="1:7">
      <c r="A22" s="223">
        <v>2010203</v>
      </c>
      <c r="B22" s="229" t="s">
        <v>68</v>
      </c>
      <c r="C22" s="226"/>
      <c r="D22" s="226"/>
      <c r="E22" s="226"/>
      <c r="F22" s="227"/>
      <c r="G22" s="228"/>
    </row>
    <row r="23" s="202" customFormat="1" spans="1:7">
      <c r="A23" s="223">
        <v>2010204</v>
      </c>
      <c r="B23" s="229" t="s">
        <v>78</v>
      </c>
      <c r="C23" s="226"/>
      <c r="D23" s="226"/>
      <c r="E23" s="226"/>
      <c r="F23" s="227"/>
      <c r="G23" s="228"/>
    </row>
    <row r="24" s="202" customFormat="1" spans="1:7">
      <c r="A24" s="223">
        <v>2010205</v>
      </c>
      <c r="B24" s="229" t="s">
        <v>79</v>
      </c>
      <c r="C24" s="226"/>
      <c r="D24" s="226"/>
      <c r="E24" s="226"/>
      <c r="F24" s="227"/>
      <c r="G24" s="228"/>
    </row>
    <row r="25" s="202" customFormat="1" spans="1:7">
      <c r="A25" s="223">
        <v>2010206</v>
      </c>
      <c r="B25" s="229" t="s">
        <v>80</v>
      </c>
      <c r="C25" s="226"/>
      <c r="D25" s="226"/>
      <c r="E25" s="226"/>
      <c r="F25" s="227"/>
      <c r="G25" s="228"/>
    </row>
    <row r="26" s="202" customFormat="1" spans="1:7">
      <c r="A26" s="223">
        <v>2010250</v>
      </c>
      <c r="B26" s="229" t="s">
        <v>75</v>
      </c>
      <c r="C26" s="226"/>
      <c r="D26" s="226"/>
      <c r="E26" s="226"/>
      <c r="F26" s="227"/>
      <c r="G26" s="228"/>
    </row>
    <row r="27" s="202" customFormat="1" spans="1:7">
      <c r="A27" s="223">
        <v>2010299</v>
      </c>
      <c r="B27" s="229" t="s">
        <v>81</v>
      </c>
      <c r="C27" s="226"/>
      <c r="D27" s="226"/>
      <c r="E27" s="226"/>
      <c r="F27" s="227"/>
      <c r="G27" s="228"/>
    </row>
    <row r="28" s="202" customFormat="1" ht="27" spans="1:7">
      <c r="A28" s="223">
        <v>20103</v>
      </c>
      <c r="B28" s="229" t="s">
        <v>82</v>
      </c>
      <c r="C28" s="226">
        <v>7340.72</v>
      </c>
      <c r="D28" s="226">
        <v>5749.84</v>
      </c>
      <c r="E28" s="226">
        <v>5749.84</v>
      </c>
      <c r="F28" s="227">
        <f>E28/C28</f>
        <v>0.78328011421223</v>
      </c>
      <c r="G28" s="228">
        <v>1.18251555822457</v>
      </c>
    </row>
    <row r="29" s="202" customFormat="1" spans="1:7">
      <c r="A29" s="223">
        <v>2010301</v>
      </c>
      <c r="B29" s="229" t="s">
        <v>66</v>
      </c>
      <c r="C29" s="226">
        <v>3981.65</v>
      </c>
      <c r="D29" s="226">
        <v>3338.93</v>
      </c>
      <c r="E29" s="226">
        <v>3338.93</v>
      </c>
      <c r="F29" s="227">
        <f>E29/C29</f>
        <v>0.838579483380006</v>
      </c>
      <c r="G29" s="228">
        <v>1.21572575506563</v>
      </c>
    </row>
    <row r="30" s="202" customFormat="1" spans="1:7">
      <c r="A30" s="223">
        <v>2010302</v>
      </c>
      <c r="B30" s="229" t="s">
        <v>67</v>
      </c>
      <c r="C30" s="226">
        <v>40.36</v>
      </c>
      <c r="D30" s="226"/>
      <c r="E30" s="226"/>
      <c r="F30" s="227">
        <f>E30/C30</f>
        <v>0</v>
      </c>
      <c r="G30" s="228">
        <v>0</v>
      </c>
    </row>
    <row r="31" s="202" customFormat="1" spans="1:7">
      <c r="A31" s="223">
        <v>2010303</v>
      </c>
      <c r="B31" s="229" t="s">
        <v>68</v>
      </c>
      <c r="C31" s="231"/>
      <c r="D31" s="226"/>
      <c r="E31" s="226"/>
      <c r="F31" s="227"/>
      <c r="G31" s="228"/>
    </row>
    <row r="32" s="202" customFormat="1" spans="1:7">
      <c r="A32" s="223">
        <v>2010304</v>
      </c>
      <c r="B32" s="229" t="s">
        <v>83</v>
      </c>
      <c r="C32" s="226"/>
      <c r="D32" s="226"/>
      <c r="E32" s="226"/>
      <c r="F32" s="227"/>
      <c r="G32" s="228"/>
    </row>
    <row r="33" s="202" customFormat="1" spans="1:7">
      <c r="A33" s="223">
        <v>2010305</v>
      </c>
      <c r="B33" s="229" t="s">
        <v>84</v>
      </c>
      <c r="C33" s="231"/>
      <c r="D33" s="226"/>
      <c r="E33" s="226"/>
      <c r="F33" s="227"/>
      <c r="G33" s="228"/>
    </row>
    <row r="34" s="202" customFormat="1" spans="1:7">
      <c r="A34" s="223">
        <v>2010306</v>
      </c>
      <c r="B34" s="229" t="s">
        <v>85</v>
      </c>
      <c r="C34" s="226"/>
      <c r="D34" s="226"/>
      <c r="E34" s="226"/>
      <c r="F34" s="227"/>
      <c r="G34" s="228"/>
    </row>
    <row r="35" s="202" customFormat="1" spans="1:7">
      <c r="A35" s="223">
        <v>2010307</v>
      </c>
      <c r="B35" s="229" t="s">
        <v>86</v>
      </c>
      <c r="C35" s="226"/>
      <c r="D35" s="226"/>
      <c r="E35" s="226"/>
      <c r="F35" s="227"/>
      <c r="G35" s="228"/>
    </row>
    <row r="36" s="202" customFormat="1" spans="1:7">
      <c r="A36" s="223">
        <v>2010308</v>
      </c>
      <c r="B36" s="229" t="s">
        <v>87</v>
      </c>
      <c r="C36" s="226"/>
      <c r="D36" s="226"/>
      <c r="E36" s="226"/>
      <c r="F36" s="227"/>
      <c r="G36" s="228"/>
    </row>
    <row r="37" s="202" customFormat="1" spans="1:7">
      <c r="A37" s="223">
        <v>2010309</v>
      </c>
      <c r="B37" s="229" t="s">
        <v>88</v>
      </c>
      <c r="C37" s="226"/>
      <c r="D37" s="226"/>
      <c r="E37" s="226"/>
      <c r="F37" s="227"/>
      <c r="G37" s="228"/>
    </row>
    <row r="38" s="202" customFormat="1" spans="1:7">
      <c r="A38" s="223">
        <v>2010350</v>
      </c>
      <c r="B38" s="229" t="s">
        <v>75</v>
      </c>
      <c r="C38" s="226">
        <v>3318.71</v>
      </c>
      <c r="D38" s="226">
        <v>2390.93</v>
      </c>
      <c r="E38" s="226">
        <v>2390.93</v>
      </c>
      <c r="F38" s="227">
        <f>E38/C38</f>
        <v>0.720439568386512</v>
      </c>
      <c r="G38" s="228">
        <v>1.14950768284005</v>
      </c>
    </row>
    <row r="39" s="202" customFormat="1" ht="27" spans="1:7">
      <c r="A39" s="223">
        <v>2010399</v>
      </c>
      <c r="B39" s="229" t="s">
        <v>89</v>
      </c>
      <c r="C39" s="226"/>
      <c r="D39" s="226">
        <v>19.98</v>
      </c>
      <c r="E39" s="226">
        <v>19.98</v>
      </c>
      <c r="F39" s="230">
        <v>1</v>
      </c>
      <c r="G39" s="230">
        <v>1</v>
      </c>
    </row>
    <row r="40" s="202" customFormat="1" spans="1:7">
      <c r="A40" s="223">
        <v>20104</v>
      </c>
      <c r="B40" s="229" t="s">
        <v>90</v>
      </c>
      <c r="C40" s="226"/>
      <c r="D40" s="226"/>
      <c r="E40" s="226"/>
      <c r="F40" s="227"/>
      <c r="G40" s="228"/>
    </row>
    <row r="41" s="202" customFormat="1" spans="1:7">
      <c r="A41" s="223">
        <v>2010401</v>
      </c>
      <c r="B41" s="229" t="s">
        <v>66</v>
      </c>
      <c r="C41" s="226"/>
      <c r="D41" s="226"/>
      <c r="E41" s="226"/>
      <c r="F41" s="227"/>
      <c r="G41" s="228"/>
    </row>
    <row r="42" s="202" customFormat="1" spans="1:7">
      <c r="A42" s="223">
        <v>2010402</v>
      </c>
      <c r="B42" s="229" t="s">
        <v>67</v>
      </c>
      <c r="C42" s="226"/>
      <c r="D42" s="226"/>
      <c r="E42" s="226"/>
      <c r="F42" s="227"/>
      <c r="G42" s="228"/>
    </row>
    <row r="43" s="202" customFormat="1" spans="1:7">
      <c r="A43" s="223">
        <v>2010403</v>
      </c>
      <c r="B43" s="229" t="s">
        <v>68</v>
      </c>
      <c r="C43" s="226"/>
      <c r="D43" s="226"/>
      <c r="E43" s="226"/>
      <c r="F43" s="227"/>
      <c r="G43" s="228"/>
    </row>
    <row r="44" s="202" customFormat="1" spans="1:7">
      <c r="A44" s="223">
        <v>2010404</v>
      </c>
      <c r="B44" s="229" t="s">
        <v>91</v>
      </c>
      <c r="C44" s="226"/>
      <c r="D44" s="226"/>
      <c r="E44" s="226"/>
      <c r="F44" s="227"/>
      <c r="G44" s="228"/>
    </row>
    <row r="45" s="202" customFormat="1" spans="1:7">
      <c r="A45" s="223">
        <v>2010405</v>
      </c>
      <c r="B45" s="229" t="s">
        <v>92</v>
      </c>
      <c r="C45" s="226"/>
      <c r="D45" s="226"/>
      <c r="E45" s="226"/>
      <c r="F45" s="227"/>
      <c r="G45" s="228"/>
    </row>
    <row r="46" s="202" customFormat="1" spans="1:7">
      <c r="A46" s="223">
        <v>2010406</v>
      </c>
      <c r="B46" s="229" t="s">
        <v>93</v>
      </c>
      <c r="C46" s="226"/>
      <c r="D46" s="226"/>
      <c r="E46" s="226"/>
      <c r="F46" s="227"/>
      <c r="G46" s="228"/>
    </row>
    <row r="47" s="202" customFormat="1" spans="1:7">
      <c r="A47" s="223">
        <v>2010407</v>
      </c>
      <c r="B47" s="229" t="s">
        <v>94</v>
      </c>
      <c r="C47" s="226"/>
      <c r="D47" s="226"/>
      <c r="E47" s="226"/>
      <c r="F47" s="227"/>
      <c r="G47" s="228"/>
    </row>
    <row r="48" s="202" customFormat="1" spans="1:7">
      <c r="A48" s="223">
        <v>2010408</v>
      </c>
      <c r="B48" s="229" t="s">
        <v>95</v>
      </c>
      <c r="C48" s="226"/>
      <c r="D48" s="226"/>
      <c r="E48" s="226"/>
      <c r="F48" s="227"/>
      <c r="G48" s="228"/>
    </row>
    <row r="49" s="202" customFormat="1" ht="27" spans="1:7">
      <c r="A49" s="223">
        <v>2010409</v>
      </c>
      <c r="B49" s="229" t="s">
        <v>96</v>
      </c>
      <c r="C49" s="226"/>
      <c r="D49" s="226"/>
      <c r="E49" s="226"/>
      <c r="F49" s="227"/>
      <c r="G49" s="228"/>
    </row>
    <row r="50" s="202" customFormat="1" spans="1:7">
      <c r="A50" s="223">
        <v>2010450</v>
      </c>
      <c r="B50" s="229" t="s">
        <v>75</v>
      </c>
      <c r="C50" s="226"/>
      <c r="D50" s="226"/>
      <c r="E50" s="226"/>
      <c r="F50" s="227"/>
      <c r="G50" s="228"/>
    </row>
    <row r="51" s="202" customFormat="1" ht="27" spans="1:7">
      <c r="A51" s="223">
        <v>2010499</v>
      </c>
      <c r="B51" s="229" t="s">
        <v>97</v>
      </c>
      <c r="C51" s="226"/>
      <c r="D51" s="226"/>
      <c r="E51" s="226"/>
      <c r="F51" s="227"/>
      <c r="G51" s="228"/>
    </row>
    <row r="52" s="202" customFormat="1" spans="1:7">
      <c r="A52" s="223">
        <v>20105</v>
      </c>
      <c r="B52" s="229" t="s">
        <v>98</v>
      </c>
      <c r="C52" s="226"/>
      <c r="D52" s="226">
        <v>215.51</v>
      </c>
      <c r="E52" s="226">
        <v>215.51</v>
      </c>
      <c r="F52" s="230">
        <v>1</v>
      </c>
      <c r="G52" s="228">
        <v>1.70041028878018</v>
      </c>
    </row>
    <row r="53" s="202" customFormat="1" spans="1:7">
      <c r="A53" s="223">
        <v>2010501</v>
      </c>
      <c r="B53" s="229" t="s">
        <v>66</v>
      </c>
      <c r="C53" s="226"/>
      <c r="D53" s="226"/>
      <c r="E53" s="226"/>
      <c r="F53" s="227"/>
      <c r="G53" s="228"/>
    </row>
    <row r="54" s="202" customFormat="1" spans="1:7">
      <c r="A54" s="223">
        <v>2010502</v>
      </c>
      <c r="B54" s="229" t="s">
        <v>67</v>
      </c>
      <c r="C54" s="226"/>
      <c r="D54" s="226"/>
      <c r="E54" s="226"/>
      <c r="F54" s="227"/>
      <c r="G54" s="228"/>
    </row>
    <row r="55" s="202" customFormat="1" spans="1:7">
      <c r="A55" s="223">
        <v>2010503</v>
      </c>
      <c r="B55" s="229" t="s">
        <v>68</v>
      </c>
      <c r="C55" s="226"/>
      <c r="D55" s="226"/>
      <c r="E55" s="226"/>
      <c r="F55" s="227"/>
      <c r="G55" s="228"/>
    </row>
    <row r="56" s="202" customFormat="1" spans="1:7">
      <c r="A56" s="223">
        <v>2010504</v>
      </c>
      <c r="B56" s="229" t="s">
        <v>99</v>
      </c>
      <c r="C56" s="226"/>
      <c r="D56" s="226"/>
      <c r="E56" s="226"/>
      <c r="F56" s="227"/>
      <c r="G56" s="228"/>
    </row>
    <row r="57" s="202" customFormat="1" spans="1:7">
      <c r="A57" s="223">
        <v>2010505</v>
      </c>
      <c r="B57" s="229" t="s">
        <v>100</v>
      </c>
      <c r="C57" s="226"/>
      <c r="D57" s="226"/>
      <c r="E57" s="226"/>
      <c r="F57" s="227"/>
      <c r="G57" s="228"/>
    </row>
    <row r="58" s="202" customFormat="1" spans="1:7">
      <c r="A58" s="223">
        <v>2010506</v>
      </c>
      <c r="B58" s="229" t="s">
        <v>101</v>
      </c>
      <c r="C58" s="226"/>
      <c r="D58" s="226"/>
      <c r="E58" s="226"/>
      <c r="F58" s="227"/>
      <c r="G58" s="228"/>
    </row>
    <row r="59" s="202" customFormat="1" spans="1:7">
      <c r="A59" s="223">
        <v>2010507</v>
      </c>
      <c r="B59" s="229" t="s">
        <v>102</v>
      </c>
      <c r="C59" s="226"/>
      <c r="D59" s="226">
        <v>190.77</v>
      </c>
      <c r="E59" s="226">
        <v>190.77</v>
      </c>
      <c r="F59" s="230">
        <v>1</v>
      </c>
      <c r="G59" s="228">
        <v>3.12174766813942</v>
      </c>
    </row>
    <row r="60" s="202" customFormat="1" spans="1:7">
      <c r="A60" s="223">
        <v>2010508</v>
      </c>
      <c r="B60" s="229" t="s">
        <v>103</v>
      </c>
      <c r="C60" s="226"/>
      <c r="D60" s="226">
        <v>7.34</v>
      </c>
      <c r="E60" s="226">
        <v>7.34</v>
      </c>
      <c r="F60" s="230">
        <v>1</v>
      </c>
      <c r="G60" s="228">
        <v>0.896214896214896</v>
      </c>
    </row>
    <row r="61" s="202" customFormat="1" spans="1:7">
      <c r="A61" s="223">
        <v>2010550</v>
      </c>
      <c r="B61" s="229" t="s">
        <v>75</v>
      </c>
      <c r="C61" s="226"/>
      <c r="D61" s="226"/>
      <c r="E61" s="226"/>
      <c r="F61" s="230"/>
      <c r="G61" s="228"/>
    </row>
    <row r="62" s="202" customFormat="1" ht="27" spans="1:7">
      <c r="A62" s="223">
        <v>2010599</v>
      </c>
      <c r="B62" s="229" t="s">
        <v>104</v>
      </c>
      <c r="C62" s="226"/>
      <c r="D62" s="226">
        <v>17.4</v>
      </c>
      <c r="E62" s="226">
        <v>17.4</v>
      </c>
      <c r="F62" s="230">
        <v>1</v>
      </c>
      <c r="G62" s="228">
        <v>0.302977537872192</v>
      </c>
    </row>
    <row r="63" s="202" customFormat="1" spans="1:7">
      <c r="A63" s="223">
        <v>20106</v>
      </c>
      <c r="B63" s="229" t="s">
        <v>105</v>
      </c>
      <c r="C63" s="226"/>
      <c r="D63" s="226"/>
      <c r="E63" s="226"/>
      <c r="F63" s="227"/>
      <c r="G63" s="228"/>
    </row>
    <row r="64" s="202" customFormat="1" spans="1:7">
      <c r="A64" s="223">
        <v>2010601</v>
      </c>
      <c r="B64" s="229" t="s">
        <v>66</v>
      </c>
      <c r="C64" s="226"/>
      <c r="D64" s="226"/>
      <c r="E64" s="226"/>
      <c r="F64" s="227"/>
      <c r="G64" s="228"/>
    </row>
    <row r="65" s="202" customFormat="1" spans="1:7">
      <c r="A65" s="223">
        <v>2010602</v>
      </c>
      <c r="B65" s="229" t="s">
        <v>67</v>
      </c>
      <c r="C65" s="226"/>
      <c r="D65" s="226"/>
      <c r="E65" s="226"/>
      <c r="F65" s="227"/>
      <c r="G65" s="228"/>
    </row>
    <row r="66" s="202" customFormat="1" spans="1:7">
      <c r="A66" s="223">
        <v>2010603</v>
      </c>
      <c r="B66" s="229" t="s">
        <v>68</v>
      </c>
      <c r="C66" s="226"/>
      <c r="D66" s="226"/>
      <c r="E66" s="226"/>
      <c r="F66" s="227"/>
      <c r="G66" s="228"/>
    </row>
    <row r="67" s="202" customFormat="1" spans="1:7">
      <c r="A67" s="223">
        <v>2010604</v>
      </c>
      <c r="B67" s="229" t="s">
        <v>106</v>
      </c>
      <c r="C67" s="226"/>
      <c r="D67" s="226"/>
      <c r="E67" s="226"/>
      <c r="F67" s="227"/>
      <c r="G67" s="228"/>
    </row>
    <row r="68" s="202" customFormat="1" spans="1:7">
      <c r="A68" s="223">
        <v>2010605</v>
      </c>
      <c r="B68" s="229" t="s">
        <v>107</v>
      </c>
      <c r="C68" s="226"/>
      <c r="D68" s="226"/>
      <c r="E68" s="226"/>
      <c r="F68" s="227"/>
      <c r="G68" s="228"/>
    </row>
    <row r="69" s="202" customFormat="1" spans="1:7">
      <c r="A69" s="223">
        <v>2010606</v>
      </c>
      <c r="B69" s="229" t="s">
        <v>108</v>
      </c>
      <c r="C69" s="226"/>
      <c r="D69" s="226"/>
      <c r="E69" s="226"/>
      <c r="F69" s="227"/>
      <c r="G69" s="228"/>
    </row>
    <row r="70" s="202" customFormat="1" spans="1:7">
      <c r="A70" s="223">
        <v>2010607</v>
      </c>
      <c r="B70" s="229" t="s">
        <v>109</v>
      </c>
      <c r="C70" s="226"/>
      <c r="D70" s="226"/>
      <c r="E70" s="226"/>
      <c r="F70" s="227"/>
      <c r="G70" s="228"/>
    </row>
    <row r="71" s="202" customFormat="1" spans="1:7">
      <c r="A71" s="223">
        <v>2010608</v>
      </c>
      <c r="B71" s="229" t="s">
        <v>110</v>
      </c>
      <c r="C71" s="226"/>
      <c r="D71" s="226"/>
      <c r="E71" s="226"/>
      <c r="F71" s="227"/>
      <c r="G71" s="228"/>
    </row>
    <row r="72" s="202" customFormat="1" spans="1:7">
      <c r="A72" s="223">
        <v>2010650</v>
      </c>
      <c r="B72" s="229" t="s">
        <v>75</v>
      </c>
      <c r="C72" s="226"/>
      <c r="D72" s="226"/>
      <c r="E72" s="226"/>
      <c r="F72" s="227"/>
      <c r="G72" s="228"/>
    </row>
    <row r="73" s="202" customFormat="1" spans="1:7">
      <c r="A73" s="223">
        <v>2010699</v>
      </c>
      <c r="B73" s="229" t="s">
        <v>111</v>
      </c>
      <c r="C73" s="226"/>
      <c r="D73" s="226"/>
      <c r="E73" s="226"/>
      <c r="F73" s="227"/>
      <c r="G73" s="228"/>
    </row>
    <row r="74" s="202" customFormat="1" spans="1:7">
      <c r="A74" s="223">
        <v>20107</v>
      </c>
      <c r="B74" s="229" t="s">
        <v>112</v>
      </c>
      <c r="C74" s="226"/>
      <c r="D74" s="226"/>
      <c r="E74" s="226"/>
      <c r="F74" s="227"/>
      <c r="G74" s="228"/>
    </row>
    <row r="75" s="202" customFormat="1" spans="1:7">
      <c r="A75" s="223">
        <v>2010701</v>
      </c>
      <c r="B75" s="229" t="s">
        <v>66</v>
      </c>
      <c r="C75" s="226"/>
      <c r="D75" s="226"/>
      <c r="E75" s="226"/>
      <c r="F75" s="227"/>
      <c r="G75" s="228"/>
    </row>
    <row r="76" s="202" customFormat="1" spans="1:7">
      <c r="A76" s="223">
        <v>2010702</v>
      </c>
      <c r="B76" s="229" t="s">
        <v>67</v>
      </c>
      <c r="C76" s="226"/>
      <c r="D76" s="226"/>
      <c r="E76" s="226"/>
      <c r="F76" s="227"/>
      <c r="G76" s="228"/>
    </row>
    <row r="77" s="202" customFormat="1" spans="1:7">
      <c r="A77" s="223">
        <v>2010703</v>
      </c>
      <c r="B77" s="229" t="s">
        <v>68</v>
      </c>
      <c r="C77" s="226"/>
      <c r="D77" s="226"/>
      <c r="E77" s="226"/>
      <c r="F77" s="227"/>
      <c r="G77" s="228"/>
    </row>
    <row r="78" s="202" customFormat="1" spans="1:7">
      <c r="A78" s="223">
        <v>2010704</v>
      </c>
      <c r="B78" s="229" t="s">
        <v>113</v>
      </c>
      <c r="C78" s="226"/>
      <c r="D78" s="226"/>
      <c r="E78" s="226"/>
      <c r="F78" s="227"/>
      <c r="G78" s="228"/>
    </row>
    <row r="79" s="202" customFormat="1" ht="27" spans="1:7">
      <c r="A79" s="223">
        <v>2010705</v>
      </c>
      <c r="B79" s="229" t="s">
        <v>114</v>
      </c>
      <c r="C79" s="226"/>
      <c r="D79" s="226"/>
      <c r="E79" s="226"/>
      <c r="F79" s="227"/>
      <c r="G79" s="228"/>
    </row>
    <row r="80" s="202" customFormat="1" ht="27" spans="1:7">
      <c r="A80" s="223">
        <v>2010706</v>
      </c>
      <c r="B80" s="229" t="s">
        <v>115</v>
      </c>
      <c r="C80" s="226"/>
      <c r="D80" s="226"/>
      <c r="E80" s="226"/>
      <c r="F80" s="227"/>
      <c r="G80" s="228"/>
    </row>
    <row r="81" s="202" customFormat="1" spans="1:7">
      <c r="A81" s="223">
        <v>2010707</v>
      </c>
      <c r="B81" s="229" t="s">
        <v>116</v>
      </c>
      <c r="C81" s="226"/>
      <c r="D81" s="226"/>
      <c r="E81" s="226"/>
      <c r="F81" s="227"/>
      <c r="G81" s="228"/>
    </row>
    <row r="82" s="202" customFormat="1" spans="1:7">
      <c r="A82" s="223">
        <v>2010708</v>
      </c>
      <c r="B82" s="229" t="s">
        <v>117</v>
      </c>
      <c r="C82" s="226"/>
      <c r="D82" s="226"/>
      <c r="E82" s="226"/>
      <c r="F82" s="227"/>
      <c r="G82" s="228"/>
    </row>
    <row r="83" s="202" customFormat="1" spans="1:7">
      <c r="A83" s="223">
        <v>2010709</v>
      </c>
      <c r="B83" s="229" t="s">
        <v>109</v>
      </c>
      <c r="C83" s="226"/>
      <c r="D83" s="226"/>
      <c r="E83" s="226"/>
      <c r="F83" s="227"/>
      <c r="G83" s="228"/>
    </row>
    <row r="84" s="202" customFormat="1" spans="1:7">
      <c r="A84" s="223">
        <v>2010750</v>
      </c>
      <c r="B84" s="229" t="s">
        <v>75</v>
      </c>
      <c r="C84" s="226"/>
      <c r="D84" s="226"/>
      <c r="E84" s="226"/>
      <c r="F84" s="227"/>
      <c r="G84" s="228"/>
    </row>
    <row r="85" s="202" customFormat="1" spans="1:7">
      <c r="A85" s="223">
        <v>2010799</v>
      </c>
      <c r="B85" s="229" t="s">
        <v>118</v>
      </c>
      <c r="C85" s="226"/>
      <c r="D85" s="226"/>
      <c r="E85" s="226"/>
      <c r="F85" s="227"/>
      <c r="G85" s="228"/>
    </row>
    <row r="86" s="202" customFormat="1" spans="1:7">
      <c r="A86" s="223">
        <v>20108</v>
      </c>
      <c r="B86" s="229" t="s">
        <v>119</v>
      </c>
      <c r="C86" s="226"/>
      <c r="D86" s="226">
        <v>108</v>
      </c>
      <c r="E86" s="226">
        <v>108</v>
      </c>
      <c r="F86" s="230">
        <v>1</v>
      </c>
      <c r="G86" s="228">
        <v>0.669186442778363</v>
      </c>
    </row>
    <row r="87" s="202" customFormat="1" spans="1:7">
      <c r="A87" s="223">
        <v>2010801</v>
      </c>
      <c r="B87" s="229" t="s">
        <v>66</v>
      </c>
      <c r="C87" s="226"/>
      <c r="D87" s="226"/>
      <c r="E87" s="226"/>
      <c r="F87" s="227"/>
      <c r="G87" s="228"/>
    </row>
    <row r="88" s="202" customFormat="1" spans="1:7">
      <c r="A88" s="223">
        <v>2010802</v>
      </c>
      <c r="B88" s="229" t="s">
        <v>67</v>
      </c>
      <c r="C88" s="226"/>
      <c r="D88" s="226"/>
      <c r="E88" s="226"/>
      <c r="F88" s="227"/>
      <c r="G88" s="228"/>
    </row>
    <row r="89" s="202" customFormat="1" spans="1:7">
      <c r="A89" s="223">
        <v>2010803</v>
      </c>
      <c r="B89" s="229" t="s">
        <v>68</v>
      </c>
      <c r="C89" s="226"/>
      <c r="D89" s="226"/>
      <c r="E89" s="226"/>
      <c r="F89" s="227"/>
      <c r="G89" s="228"/>
    </row>
    <row r="90" s="202" customFormat="1" spans="1:7">
      <c r="A90" s="223">
        <v>2010804</v>
      </c>
      <c r="B90" s="229" t="s">
        <v>120</v>
      </c>
      <c r="C90" s="226"/>
      <c r="D90" s="226"/>
      <c r="E90" s="226"/>
      <c r="F90" s="227"/>
      <c r="G90" s="228"/>
    </row>
    <row r="91" s="202" customFormat="1" spans="1:7">
      <c r="A91" s="223">
        <v>2010805</v>
      </c>
      <c r="B91" s="229" t="s">
        <v>121</v>
      </c>
      <c r="C91" s="226"/>
      <c r="D91" s="226"/>
      <c r="E91" s="226"/>
      <c r="F91" s="227"/>
      <c r="G91" s="228"/>
    </row>
    <row r="92" s="202" customFormat="1" spans="1:7">
      <c r="A92" s="223">
        <v>2010806</v>
      </c>
      <c r="B92" s="229" t="s">
        <v>109</v>
      </c>
      <c r="C92" s="226"/>
      <c r="D92" s="226"/>
      <c r="E92" s="226"/>
      <c r="F92" s="227"/>
      <c r="G92" s="228"/>
    </row>
    <row r="93" s="202" customFormat="1" spans="1:7">
      <c r="A93" s="223">
        <v>2010850</v>
      </c>
      <c r="B93" s="229" t="s">
        <v>75</v>
      </c>
      <c r="C93" s="226"/>
      <c r="D93" s="226"/>
      <c r="E93" s="226"/>
      <c r="F93" s="227"/>
      <c r="G93" s="228"/>
    </row>
    <row r="94" s="202" customFormat="1" spans="1:7">
      <c r="A94" s="223">
        <v>2010899</v>
      </c>
      <c r="B94" s="229" t="s">
        <v>122</v>
      </c>
      <c r="C94" s="226"/>
      <c r="D94" s="226">
        <v>108</v>
      </c>
      <c r="E94" s="226">
        <v>108</v>
      </c>
      <c r="F94" s="230">
        <v>1</v>
      </c>
      <c r="G94" s="228">
        <v>0.669186442778363</v>
      </c>
    </row>
    <row r="95" s="202" customFormat="1" spans="1:7">
      <c r="A95" s="223">
        <v>20109</v>
      </c>
      <c r="B95" s="229" t="s">
        <v>123</v>
      </c>
      <c r="C95" s="226"/>
      <c r="D95" s="226"/>
      <c r="E95" s="226"/>
      <c r="F95" s="227"/>
      <c r="G95" s="228"/>
    </row>
    <row r="96" s="202" customFormat="1" spans="1:7">
      <c r="A96" s="223">
        <v>2010901</v>
      </c>
      <c r="B96" s="229" t="s">
        <v>66</v>
      </c>
      <c r="C96" s="226"/>
      <c r="D96" s="226"/>
      <c r="E96" s="226"/>
      <c r="F96" s="227"/>
      <c r="G96" s="228"/>
    </row>
    <row r="97" s="202" customFormat="1" spans="1:7">
      <c r="A97" s="223">
        <v>2010902</v>
      </c>
      <c r="B97" s="229" t="s">
        <v>67</v>
      </c>
      <c r="C97" s="226"/>
      <c r="D97" s="226"/>
      <c r="E97" s="226"/>
      <c r="F97" s="227"/>
      <c r="G97" s="228"/>
    </row>
    <row r="98" s="202" customFormat="1" spans="1:7">
      <c r="A98" s="223">
        <v>2010903</v>
      </c>
      <c r="B98" s="229" t="s">
        <v>68</v>
      </c>
      <c r="C98" s="226"/>
      <c r="D98" s="226"/>
      <c r="E98" s="226"/>
      <c r="F98" s="227"/>
      <c r="G98" s="228"/>
    </row>
    <row r="99" s="202" customFormat="1" spans="1:7">
      <c r="A99" s="223">
        <v>2010904</v>
      </c>
      <c r="B99" s="229" t="s">
        <v>124</v>
      </c>
      <c r="C99" s="226"/>
      <c r="D99" s="226"/>
      <c r="E99" s="226"/>
      <c r="F99" s="227"/>
      <c r="G99" s="228"/>
    </row>
    <row r="100" s="202" customFormat="1" spans="1:7">
      <c r="A100" s="223">
        <v>2010905</v>
      </c>
      <c r="B100" s="229" t="s">
        <v>125</v>
      </c>
      <c r="C100" s="226"/>
      <c r="D100" s="226"/>
      <c r="E100" s="226"/>
      <c r="F100" s="227"/>
      <c r="G100" s="228"/>
    </row>
    <row r="101" s="202" customFormat="1" ht="27" spans="1:7">
      <c r="A101" s="223">
        <v>2010906</v>
      </c>
      <c r="B101" s="229" t="s">
        <v>126</v>
      </c>
      <c r="C101" s="226"/>
      <c r="D101" s="226"/>
      <c r="E101" s="226"/>
      <c r="F101" s="227"/>
      <c r="G101" s="228"/>
    </row>
    <row r="102" s="202" customFormat="1" spans="1:7">
      <c r="A102" s="223">
        <v>2010907</v>
      </c>
      <c r="B102" s="229" t="s">
        <v>109</v>
      </c>
      <c r="C102" s="226"/>
      <c r="D102" s="226"/>
      <c r="E102" s="226"/>
      <c r="F102" s="227"/>
      <c r="G102" s="228"/>
    </row>
    <row r="103" s="202" customFormat="1" spans="1:7">
      <c r="A103" s="223">
        <v>2010950</v>
      </c>
      <c r="B103" s="229" t="s">
        <v>75</v>
      </c>
      <c r="C103" s="226"/>
      <c r="D103" s="226"/>
      <c r="E103" s="226"/>
      <c r="F103" s="227"/>
      <c r="G103" s="228"/>
    </row>
    <row r="104" s="202" customFormat="1" spans="1:7">
      <c r="A104" s="223">
        <v>2010999</v>
      </c>
      <c r="B104" s="229" t="s">
        <v>127</v>
      </c>
      <c r="C104" s="226"/>
      <c r="D104" s="226"/>
      <c r="E104" s="226"/>
      <c r="F104" s="227"/>
      <c r="G104" s="228"/>
    </row>
    <row r="105" s="202" customFormat="1" spans="1:7">
      <c r="A105" s="223">
        <v>20110</v>
      </c>
      <c r="B105" s="229" t="s">
        <v>128</v>
      </c>
      <c r="C105" s="226"/>
      <c r="D105" s="226"/>
      <c r="E105" s="226"/>
      <c r="F105" s="227"/>
      <c r="G105" s="228"/>
    </row>
    <row r="106" s="202" customFormat="1" spans="1:7">
      <c r="A106" s="223">
        <v>2011001</v>
      </c>
      <c r="B106" s="229" t="s">
        <v>66</v>
      </c>
      <c r="C106" s="226"/>
      <c r="D106" s="226"/>
      <c r="E106" s="226"/>
      <c r="F106" s="227"/>
      <c r="G106" s="228"/>
    </row>
    <row r="107" s="202" customFormat="1" spans="1:7">
      <c r="A107" s="223">
        <v>2011002</v>
      </c>
      <c r="B107" s="229" t="s">
        <v>67</v>
      </c>
      <c r="C107" s="226"/>
      <c r="D107" s="226"/>
      <c r="E107" s="226"/>
      <c r="F107" s="227"/>
      <c r="G107" s="228"/>
    </row>
    <row r="108" s="202" customFormat="1" spans="1:7">
      <c r="A108" s="223">
        <v>2011003</v>
      </c>
      <c r="B108" s="229" t="s">
        <v>68</v>
      </c>
      <c r="C108" s="226"/>
      <c r="D108" s="226"/>
      <c r="E108" s="226"/>
      <c r="F108" s="227"/>
      <c r="G108" s="228"/>
    </row>
    <row r="109" s="202" customFormat="1" spans="1:7">
      <c r="A109" s="223">
        <v>2011004</v>
      </c>
      <c r="B109" s="229" t="s">
        <v>129</v>
      </c>
      <c r="C109" s="226"/>
      <c r="D109" s="226"/>
      <c r="E109" s="226"/>
      <c r="F109" s="227"/>
      <c r="G109" s="228"/>
    </row>
    <row r="110" s="202" customFormat="1" spans="1:7">
      <c r="A110" s="223">
        <v>2011005</v>
      </c>
      <c r="B110" s="229" t="s">
        <v>130</v>
      </c>
      <c r="C110" s="226"/>
      <c r="D110" s="226"/>
      <c r="E110" s="226"/>
      <c r="F110" s="227"/>
      <c r="G110" s="228"/>
    </row>
    <row r="111" s="202" customFormat="1" spans="1:7">
      <c r="A111" s="223">
        <v>2011006</v>
      </c>
      <c r="B111" s="229" t="s">
        <v>131</v>
      </c>
      <c r="C111" s="226"/>
      <c r="D111" s="226"/>
      <c r="E111" s="226"/>
      <c r="F111" s="227"/>
      <c r="G111" s="228"/>
    </row>
    <row r="112" s="202" customFormat="1" spans="1:7">
      <c r="A112" s="223">
        <v>2011007</v>
      </c>
      <c r="B112" s="229" t="s">
        <v>132</v>
      </c>
      <c r="C112" s="226"/>
      <c r="D112" s="226"/>
      <c r="E112" s="226"/>
      <c r="F112" s="227"/>
      <c r="G112" s="228"/>
    </row>
    <row r="113" s="202" customFormat="1" spans="1:7">
      <c r="A113" s="223">
        <v>2011008</v>
      </c>
      <c r="B113" s="229" t="s">
        <v>133</v>
      </c>
      <c r="C113" s="226"/>
      <c r="D113" s="226"/>
      <c r="E113" s="226"/>
      <c r="F113" s="227"/>
      <c r="G113" s="228"/>
    </row>
    <row r="114" s="202" customFormat="1" spans="1:7">
      <c r="A114" s="223">
        <v>2011009</v>
      </c>
      <c r="B114" s="229" t="s">
        <v>134</v>
      </c>
      <c r="C114" s="226"/>
      <c r="D114" s="226"/>
      <c r="E114" s="226"/>
      <c r="F114" s="227"/>
      <c r="G114" s="228"/>
    </row>
    <row r="115" s="202" customFormat="1" spans="1:7">
      <c r="A115" s="223">
        <v>2011010</v>
      </c>
      <c r="B115" s="229" t="s">
        <v>135</v>
      </c>
      <c r="C115" s="226"/>
      <c r="D115" s="226"/>
      <c r="E115" s="226"/>
      <c r="F115" s="227"/>
      <c r="G115" s="228"/>
    </row>
    <row r="116" s="202" customFormat="1" spans="1:7">
      <c r="A116" s="223">
        <v>2011011</v>
      </c>
      <c r="B116" s="229" t="s">
        <v>136</v>
      </c>
      <c r="C116" s="226"/>
      <c r="D116" s="226"/>
      <c r="E116" s="226"/>
      <c r="F116" s="227"/>
      <c r="G116" s="228"/>
    </row>
    <row r="117" s="202" customFormat="1" spans="1:7">
      <c r="A117" s="223">
        <v>2011012</v>
      </c>
      <c r="B117" s="229" t="s">
        <v>137</v>
      </c>
      <c r="C117" s="226"/>
      <c r="D117" s="226"/>
      <c r="E117" s="226"/>
      <c r="F117" s="227"/>
      <c r="G117" s="228"/>
    </row>
    <row r="118" s="202" customFormat="1" spans="1:7">
      <c r="A118" s="223">
        <v>2011050</v>
      </c>
      <c r="B118" s="229" t="s">
        <v>75</v>
      </c>
      <c r="C118" s="226"/>
      <c r="D118" s="226"/>
      <c r="E118" s="226"/>
      <c r="F118" s="227"/>
      <c r="G118" s="228"/>
    </row>
    <row r="119" s="202" customFormat="1" ht="27" spans="1:7">
      <c r="A119" s="223">
        <v>2011099</v>
      </c>
      <c r="B119" s="229" t="s">
        <v>138</v>
      </c>
      <c r="C119" s="226"/>
      <c r="D119" s="226"/>
      <c r="E119" s="226"/>
      <c r="F119" s="227"/>
      <c r="G119" s="228"/>
    </row>
    <row r="120" s="202" customFormat="1" spans="1:7">
      <c r="A120" s="223">
        <v>20111</v>
      </c>
      <c r="B120" s="229" t="s">
        <v>139</v>
      </c>
      <c r="C120" s="226"/>
      <c r="D120" s="226">
        <v>7.82</v>
      </c>
      <c r="E120" s="226">
        <v>7.82</v>
      </c>
      <c r="F120" s="230">
        <v>1</v>
      </c>
      <c r="G120" s="230">
        <v>1</v>
      </c>
    </row>
    <row r="121" s="202" customFormat="1" spans="1:7">
      <c r="A121" s="223">
        <v>2011101</v>
      </c>
      <c r="B121" s="229" t="s">
        <v>66</v>
      </c>
      <c r="C121" s="226"/>
      <c r="D121" s="226"/>
      <c r="E121" s="226"/>
      <c r="F121" s="227"/>
      <c r="G121" s="228"/>
    </row>
    <row r="122" s="202" customFormat="1" spans="1:7">
      <c r="A122" s="223">
        <v>2011102</v>
      </c>
      <c r="B122" s="229" t="s">
        <v>67</v>
      </c>
      <c r="C122" s="226"/>
      <c r="D122" s="226"/>
      <c r="E122" s="226"/>
      <c r="F122" s="227"/>
      <c r="G122" s="228"/>
    </row>
    <row r="123" s="202" customFormat="1" spans="1:7">
      <c r="A123" s="223">
        <v>2011103</v>
      </c>
      <c r="B123" s="229" t="s">
        <v>68</v>
      </c>
      <c r="C123" s="226"/>
      <c r="D123" s="226"/>
      <c r="E123" s="226"/>
      <c r="F123" s="227"/>
      <c r="G123" s="228"/>
    </row>
    <row r="124" s="202" customFormat="1" spans="1:7">
      <c r="A124" s="223">
        <v>2011104</v>
      </c>
      <c r="B124" s="229" t="s">
        <v>140</v>
      </c>
      <c r="C124" s="226"/>
      <c r="D124" s="226"/>
      <c r="E124" s="226"/>
      <c r="F124" s="227"/>
      <c r="G124" s="228"/>
    </row>
    <row r="125" s="202" customFormat="1" spans="1:7">
      <c r="A125" s="223">
        <v>2011105</v>
      </c>
      <c r="B125" s="229" t="s">
        <v>141</v>
      </c>
      <c r="C125" s="226"/>
      <c r="D125" s="226"/>
      <c r="E125" s="226"/>
      <c r="F125" s="227"/>
      <c r="G125" s="228"/>
    </row>
    <row r="126" s="202" customFormat="1" spans="1:7">
      <c r="A126" s="223">
        <v>2011106</v>
      </c>
      <c r="B126" s="229" t="s">
        <v>142</v>
      </c>
      <c r="C126" s="226"/>
      <c r="D126" s="226"/>
      <c r="E126" s="226"/>
      <c r="F126" s="227"/>
      <c r="G126" s="228"/>
    </row>
    <row r="127" s="202" customFormat="1" spans="1:7">
      <c r="A127" s="223">
        <v>2011150</v>
      </c>
      <c r="B127" s="229" t="s">
        <v>75</v>
      </c>
      <c r="C127" s="226"/>
      <c r="D127" s="226"/>
      <c r="E127" s="226"/>
      <c r="F127" s="227"/>
      <c r="G127" s="228"/>
    </row>
    <row r="128" s="202" customFormat="1" ht="27" spans="1:7">
      <c r="A128" s="223">
        <v>2011199</v>
      </c>
      <c r="B128" s="229" t="s">
        <v>143</v>
      </c>
      <c r="C128" s="226"/>
      <c r="D128" s="226">
        <v>7.82</v>
      </c>
      <c r="E128" s="226">
        <v>7.82</v>
      </c>
      <c r="F128" s="230">
        <v>1</v>
      </c>
      <c r="G128" s="230">
        <v>1</v>
      </c>
    </row>
    <row r="129" s="202" customFormat="1" spans="1:7">
      <c r="A129" s="223">
        <v>20113</v>
      </c>
      <c r="B129" s="229" t="s">
        <v>144</v>
      </c>
      <c r="C129" s="226"/>
      <c r="D129" s="226"/>
      <c r="E129" s="226"/>
      <c r="F129" s="227"/>
      <c r="G129" s="228"/>
    </row>
    <row r="130" s="202" customFormat="1" spans="1:7">
      <c r="A130" s="223">
        <v>2011301</v>
      </c>
      <c r="B130" s="229" t="s">
        <v>66</v>
      </c>
      <c r="C130" s="226"/>
      <c r="D130" s="226"/>
      <c r="E130" s="226"/>
      <c r="F130" s="227"/>
      <c r="G130" s="228"/>
    </row>
    <row r="131" s="202" customFormat="1" spans="1:7">
      <c r="A131" s="223">
        <v>2011302</v>
      </c>
      <c r="B131" s="229" t="s">
        <v>67</v>
      </c>
      <c r="C131" s="226"/>
      <c r="D131" s="226"/>
      <c r="E131" s="226"/>
      <c r="F131" s="227"/>
      <c r="G131" s="228"/>
    </row>
    <row r="132" s="202" customFormat="1" spans="1:7">
      <c r="A132" s="223">
        <v>2011303</v>
      </c>
      <c r="B132" s="229" t="s">
        <v>68</v>
      </c>
      <c r="C132" s="226"/>
      <c r="D132" s="226"/>
      <c r="E132" s="226"/>
      <c r="F132" s="227"/>
      <c r="G132" s="228"/>
    </row>
    <row r="133" s="202" customFormat="1" spans="1:7">
      <c r="A133" s="223">
        <v>2011304</v>
      </c>
      <c r="B133" s="229" t="s">
        <v>145</v>
      </c>
      <c r="C133" s="226"/>
      <c r="D133" s="226"/>
      <c r="E133" s="226"/>
      <c r="F133" s="227"/>
      <c r="G133" s="228"/>
    </row>
    <row r="134" s="202" customFormat="1" spans="1:7">
      <c r="A134" s="223">
        <v>2011305</v>
      </c>
      <c r="B134" s="229" t="s">
        <v>146</v>
      </c>
      <c r="C134" s="226"/>
      <c r="D134" s="226"/>
      <c r="E134" s="226"/>
      <c r="F134" s="227"/>
      <c r="G134" s="228"/>
    </row>
    <row r="135" s="202" customFormat="1" spans="1:7">
      <c r="A135" s="223">
        <v>2011306</v>
      </c>
      <c r="B135" s="229" t="s">
        <v>147</v>
      </c>
      <c r="C135" s="226"/>
      <c r="D135" s="226"/>
      <c r="E135" s="226"/>
      <c r="F135" s="227"/>
      <c r="G135" s="228"/>
    </row>
    <row r="136" s="202" customFormat="1" spans="1:7">
      <c r="A136" s="223">
        <v>2011307</v>
      </c>
      <c r="B136" s="229" t="s">
        <v>148</v>
      </c>
      <c r="C136" s="226"/>
      <c r="D136" s="226"/>
      <c r="E136" s="226"/>
      <c r="F136" s="227"/>
      <c r="G136" s="228"/>
    </row>
    <row r="137" s="202" customFormat="1" spans="1:7">
      <c r="A137" s="223">
        <v>2011308</v>
      </c>
      <c r="B137" s="229" t="s">
        <v>149</v>
      </c>
      <c r="C137" s="226"/>
      <c r="D137" s="226"/>
      <c r="E137" s="226"/>
      <c r="F137" s="227"/>
      <c r="G137" s="228"/>
    </row>
    <row r="138" s="202" customFormat="1" spans="1:7">
      <c r="A138" s="223">
        <v>2011350</v>
      </c>
      <c r="B138" s="229" t="s">
        <v>75</v>
      </c>
      <c r="C138" s="226"/>
      <c r="D138" s="226"/>
      <c r="E138" s="226"/>
      <c r="F138" s="227"/>
      <c r="G138" s="228"/>
    </row>
    <row r="139" s="202" customFormat="1" spans="1:7">
      <c r="A139" s="223">
        <v>2011399</v>
      </c>
      <c r="B139" s="229" t="s">
        <v>150</v>
      </c>
      <c r="C139" s="226"/>
      <c r="D139" s="226"/>
      <c r="E139" s="226"/>
      <c r="F139" s="227"/>
      <c r="G139" s="228"/>
    </row>
    <row r="140" s="202" customFormat="1" spans="1:7">
      <c r="A140" s="223">
        <v>20114</v>
      </c>
      <c r="B140" s="229" t="s">
        <v>151</v>
      </c>
      <c r="C140" s="226"/>
      <c r="D140" s="226"/>
      <c r="E140" s="226"/>
      <c r="F140" s="227"/>
      <c r="G140" s="228"/>
    </row>
    <row r="141" s="202" customFormat="1" spans="1:7">
      <c r="A141" s="223">
        <v>2011401</v>
      </c>
      <c r="B141" s="229" t="s">
        <v>66</v>
      </c>
      <c r="C141" s="226"/>
      <c r="D141" s="226"/>
      <c r="E141" s="226"/>
      <c r="F141" s="227"/>
      <c r="G141" s="228"/>
    </row>
    <row r="142" s="202" customFormat="1" spans="1:7">
      <c r="A142" s="223">
        <v>2011402</v>
      </c>
      <c r="B142" s="229" t="s">
        <v>67</v>
      </c>
      <c r="C142" s="226"/>
      <c r="D142" s="226"/>
      <c r="E142" s="226"/>
      <c r="F142" s="227"/>
      <c r="G142" s="228"/>
    </row>
    <row r="143" s="202" customFormat="1" spans="1:7">
      <c r="A143" s="223">
        <v>2011403</v>
      </c>
      <c r="B143" s="229" t="s">
        <v>68</v>
      </c>
      <c r="C143" s="226"/>
      <c r="D143" s="226"/>
      <c r="E143" s="226"/>
      <c r="F143" s="227"/>
      <c r="G143" s="228"/>
    </row>
    <row r="144" s="202" customFormat="1" spans="1:7">
      <c r="A144" s="223">
        <v>2011404</v>
      </c>
      <c r="B144" s="229" t="s">
        <v>152</v>
      </c>
      <c r="C144" s="226"/>
      <c r="D144" s="226"/>
      <c r="E144" s="226"/>
      <c r="F144" s="227"/>
      <c r="G144" s="228"/>
    </row>
    <row r="145" s="202" customFormat="1" spans="1:7">
      <c r="A145" s="223">
        <v>2011405</v>
      </c>
      <c r="B145" s="229" t="s">
        <v>153</v>
      </c>
      <c r="C145" s="226"/>
      <c r="D145" s="226"/>
      <c r="E145" s="226"/>
      <c r="F145" s="227"/>
      <c r="G145" s="228"/>
    </row>
    <row r="146" s="202" customFormat="1" ht="27" spans="1:7">
      <c r="A146" s="223">
        <v>2011406</v>
      </c>
      <c r="B146" s="229" t="s">
        <v>154</v>
      </c>
      <c r="C146" s="226"/>
      <c r="D146" s="226"/>
      <c r="E146" s="226"/>
      <c r="F146" s="227"/>
      <c r="G146" s="228"/>
    </row>
    <row r="147" s="202" customFormat="1" spans="1:7">
      <c r="A147" s="223">
        <v>2011407</v>
      </c>
      <c r="B147" s="229" t="s">
        <v>155</v>
      </c>
      <c r="C147" s="226"/>
      <c r="D147" s="226"/>
      <c r="E147" s="226"/>
      <c r="F147" s="227"/>
      <c r="G147" s="228"/>
    </row>
    <row r="148" s="202" customFormat="1" spans="1:7">
      <c r="A148" s="223">
        <v>2011408</v>
      </c>
      <c r="B148" s="229" t="s">
        <v>156</v>
      </c>
      <c r="C148" s="226"/>
      <c r="D148" s="226"/>
      <c r="E148" s="226"/>
      <c r="F148" s="227"/>
      <c r="G148" s="228"/>
    </row>
    <row r="149" s="202" customFormat="1" spans="1:7">
      <c r="A149" s="223">
        <v>2011409</v>
      </c>
      <c r="B149" s="229" t="s">
        <v>157</v>
      </c>
      <c r="C149" s="226"/>
      <c r="D149" s="226"/>
      <c r="E149" s="226"/>
      <c r="F149" s="227"/>
      <c r="G149" s="228"/>
    </row>
    <row r="150" s="202" customFormat="1" spans="1:7">
      <c r="A150" s="223">
        <v>2011450</v>
      </c>
      <c r="B150" s="229" t="s">
        <v>75</v>
      </c>
      <c r="C150" s="226"/>
      <c r="D150" s="226"/>
      <c r="E150" s="226"/>
      <c r="F150" s="227"/>
      <c r="G150" s="228"/>
    </row>
    <row r="151" s="202" customFormat="1" ht="27" spans="1:7">
      <c r="A151" s="223">
        <v>2011499</v>
      </c>
      <c r="B151" s="229" t="s">
        <v>158</v>
      </c>
      <c r="C151" s="226"/>
      <c r="D151" s="226"/>
      <c r="E151" s="226"/>
      <c r="F151" s="227"/>
      <c r="G151" s="228"/>
    </row>
    <row r="152" s="202" customFormat="1" spans="1:7">
      <c r="A152" s="223">
        <v>20115</v>
      </c>
      <c r="B152" s="229" t="s">
        <v>159</v>
      </c>
      <c r="C152" s="226"/>
      <c r="D152" s="226"/>
      <c r="E152" s="226"/>
      <c r="F152" s="227"/>
      <c r="G152" s="228"/>
    </row>
    <row r="153" s="202" customFormat="1" spans="1:7">
      <c r="A153" s="223">
        <v>2011501</v>
      </c>
      <c r="B153" s="229" t="s">
        <v>66</v>
      </c>
      <c r="C153" s="226"/>
      <c r="D153" s="226"/>
      <c r="E153" s="226"/>
      <c r="F153" s="227"/>
      <c r="G153" s="228"/>
    </row>
    <row r="154" s="202" customFormat="1" spans="1:7">
      <c r="A154" s="223">
        <v>2011502</v>
      </c>
      <c r="B154" s="229" t="s">
        <v>67</v>
      </c>
      <c r="C154" s="226"/>
      <c r="D154" s="226"/>
      <c r="E154" s="226"/>
      <c r="F154" s="227"/>
      <c r="G154" s="228"/>
    </row>
    <row r="155" s="202" customFormat="1" spans="1:7">
      <c r="A155" s="223">
        <v>2011503</v>
      </c>
      <c r="B155" s="229" t="s">
        <v>68</v>
      </c>
      <c r="C155" s="226"/>
      <c r="D155" s="226"/>
      <c r="E155" s="226"/>
      <c r="F155" s="227"/>
      <c r="G155" s="228"/>
    </row>
    <row r="156" s="202" customFormat="1" spans="1:7">
      <c r="A156" s="223">
        <v>2011504</v>
      </c>
      <c r="B156" s="229" t="s">
        <v>160</v>
      </c>
      <c r="C156" s="226"/>
      <c r="D156" s="226"/>
      <c r="E156" s="226"/>
      <c r="F156" s="227"/>
      <c r="G156" s="228"/>
    </row>
    <row r="157" s="202" customFormat="1" spans="1:7">
      <c r="A157" s="223">
        <v>2011505</v>
      </c>
      <c r="B157" s="229" t="s">
        <v>161</v>
      </c>
      <c r="C157" s="226"/>
      <c r="D157" s="226"/>
      <c r="E157" s="226"/>
      <c r="F157" s="227"/>
      <c r="G157" s="228"/>
    </row>
    <row r="158" s="202" customFormat="1" spans="1:7">
      <c r="A158" s="223">
        <v>2011506</v>
      </c>
      <c r="B158" s="229" t="s">
        <v>162</v>
      </c>
      <c r="C158" s="226"/>
      <c r="D158" s="226"/>
      <c r="E158" s="226"/>
      <c r="F158" s="227"/>
      <c r="G158" s="228"/>
    </row>
    <row r="159" s="202" customFormat="1" spans="1:7">
      <c r="A159" s="223">
        <v>2011507</v>
      </c>
      <c r="B159" s="229" t="s">
        <v>109</v>
      </c>
      <c r="C159" s="226"/>
      <c r="D159" s="226"/>
      <c r="E159" s="226"/>
      <c r="F159" s="227"/>
      <c r="G159" s="228"/>
    </row>
    <row r="160" s="202" customFormat="1" spans="1:7">
      <c r="A160" s="223">
        <v>2011550</v>
      </c>
      <c r="B160" s="229" t="s">
        <v>75</v>
      </c>
      <c r="C160" s="226"/>
      <c r="D160" s="226"/>
      <c r="E160" s="226"/>
      <c r="F160" s="227"/>
      <c r="G160" s="228"/>
    </row>
    <row r="161" s="202" customFormat="1" ht="27" spans="1:7">
      <c r="A161" s="223">
        <v>2011599</v>
      </c>
      <c r="B161" s="229" t="s">
        <v>163</v>
      </c>
      <c r="C161" s="226"/>
      <c r="D161" s="226"/>
      <c r="E161" s="226"/>
      <c r="F161" s="227"/>
      <c r="G161" s="228"/>
    </row>
    <row r="162" s="202" customFormat="1" ht="27" spans="1:7">
      <c r="A162" s="223">
        <v>20117</v>
      </c>
      <c r="B162" s="229" t="s">
        <v>164</v>
      </c>
      <c r="C162" s="226"/>
      <c r="D162" s="226"/>
      <c r="E162" s="226"/>
      <c r="F162" s="227"/>
      <c r="G162" s="228"/>
    </row>
    <row r="163" s="202" customFormat="1" spans="1:7">
      <c r="A163" s="223">
        <v>2011701</v>
      </c>
      <c r="B163" s="229" t="s">
        <v>66</v>
      </c>
      <c r="C163" s="226"/>
      <c r="D163" s="226"/>
      <c r="E163" s="226"/>
      <c r="F163" s="227"/>
      <c r="G163" s="228"/>
    </row>
    <row r="164" s="202" customFormat="1" spans="1:7">
      <c r="A164" s="223">
        <v>2011702</v>
      </c>
      <c r="B164" s="229" t="s">
        <v>67</v>
      </c>
      <c r="C164" s="226"/>
      <c r="D164" s="226"/>
      <c r="E164" s="226"/>
      <c r="F164" s="227"/>
      <c r="G164" s="228"/>
    </row>
    <row r="165" s="202" customFormat="1" spans="1:7">
      <c r="A165" s="223">
        <v>2011703</v>
      </c>
      <c r="B165" s="229" t="s">
        <v>68</v>
      </c>
      <c r="C165" s="226"/>
      <c r="D165" s="226"/>
      <c r="E165" s="226"/>
      <c r="F165" s="227"/>
      <c r="G165" s="228"/>
    </row>
    <row r="166" s="202" customFormat="1" ht="27" spans="1:7">
      <c r="A166" s="223">
        <v>2011704</v>
      </c>
      <c r="B166" s="229" t="s">
        <v>165</v>
      </c>
      <c r="C166" s="226"/>
      <c r="D166" s="226"/>
      <c r="E166" s="226"/>
      <c r="F166" s="227"/>
      <c r="G166" s="228"/>
    </row>
    <row r="167" s="202" customFormat="1" ht="27" spans="1:7">
      <c r="A167" s="223">
        <v>2011705</v>
      </c>
      <c r="B167" s="229" t="s">
        <v>166</v>
      </c>
      <c r="C167" s="226"/>
      <c r="D167" s="226"/>
      <c r="E167" s="226"/>
      <c r="F167" s="227"/>
      <c r="G167" s="228"/>
    </row>
    <row r="168" s="202" customFormat="1" ht="27" spans="1:7">
      <c r="A168" s="223">
        <v>2011706</v>
      </c>
      <c r="B168" s="229" t="s">
        <v>167</v>
      </c>
      <c r="C168" s="226"/>
      <c r="D168" s="226"/>
      <c r="E168" s="226"/>
      <c r="F168" s="227"/>
      <c r="G168" s="228"/>
    </row>
    <row r="169" s="202" customFormat="1" ht="27" spans="1:7">
      <c r="A169" s="223">
        <v>2011707</v>
      </c>
      <c r="B169" s="229" t="s">
        <v>168</v>
      </c>
      <c r="C169" s="226"/>
      <c r="D169" s="226"/>
      <c r="E169" s="226"/>
      <c r="F169" s="227"/>
      <c r="G169" s="228"/>
    </row>
    <row r="170" s="202" customFormat="1" spans="1:7">
      <c r="A170" s="223">
        <v>2011708</v>
      </c>
      <c r="B170" s="229" t="s">
        <v>169</v>
      </c>
      <c r="C170" s="226"/>
      <c r="D170" s="226"/>
      <c r="E170" s="226"/>
      <c r="F170" s="227"/>
      <c r="G170" s="228"/>
    </row>
    <row r="171" s="202" customFormat="1" spans="1:7">
      <c r="A171" s="223">
        <v>2011709</v>
      </c>
      <c r="B171" s="229" t="s">
        <v>170</v>
      </c>
      <c r="C171" s="226"/>
      <c r="D171" s="226"/>
      <c r="E171" s="226"/>
      <c r="F171" s="227"/>
      <c r="G171" s="228"/>
    </row>
    <row r="172" s="202" customFormat="1" spans="1:7">
      <c r="A172" s="223">
        <v>2011710</v>
      </c>
      <c r="B172" s="229" t="s">
        <v>109</v>
      </c>
      <c r="C172" s="226"/>
      <c r="D172" s="226"/>
      <c r="E172" s="226"/>
      <c r="F172" s="227"/>
      <c r="G172" s="228"/>
    </row>
    <row r="173" s="202" customFormat="1" spans="1:7">
      <c r="A173" s="223">
        <v>2011750</v>
      </c>
      <c r="B173" s="229" t="s">
        <v>75</v>
      </c>
      <c r="C173" s="226"/>
      <c r="D173" s="226"/>
      <c r="E173" s="226"/>
      <c r="F173" s="227"/>
      <c r="G173" s="228"/>
    </row>
    <row r="174" s="202" customFormat="1" ht="27" spans="1:7">
      <c r="A174" s="223">
        <v>2011799</v>
      </c>
      <c r="B174" s="229" t="s">
        <v>171</v>
      </c>
      <c r="C174" s="226"/>
      <c r="D174" s="226"/>
      <c r="E174" s="226"/>
      <c r="F174" s="227"/>
      <c r="G174" s="228"/>
    </row>
    <row r="175" s="202" customFormat="1" spans="1:7">
      <c r="A175" s="223">
        <v>20123</v>
      </c>
      <c r="B175" s="229" t="s">
        <v>172</v>
      </c>
      <c r="C175" s="226"/>
      <c r="D175" s="226">
        <v>0.16</v>
      </c>
      <c r="E175" s="226">
        <v>0.16</v>
      </c>
      <c r="F175" s="230">
        <v>1</v>
      </c>
      <c r="G175" s="230">
        <v>1</v>
      </c>
    </row>
    <row r="176" s="202" customFormat="1" spans="1:7">
      <c r="A176" s="223">
        <v>2012301</v>
      </c>
      <c r="B176" s="229" t="s">
        <v>66</v>
      </c>
      <c r="C176" s="226"/>
      <c r="D176" s="226"/>
      <c r="E176" s="226"/>
      <c r="F176" s="227"/>
      <c r="G176" s="228"/>
    </row>
    <row r="177" s="202" customFormat="1" spans="1:7">
      <c r="A177" s="223">
        <v>2012302</v>
      </c>
      <c r="B177" s="229" t="s">
        <v>67</v>
      </c>
      <c r="C177" s="226"/>
      <c r="D177" s="226"/>
      <c r="E177" s="226"/>
      <c r="F177" s="227"/>
      <c r="G177" s="228"/>
    </row>
    <row r="178" s="202" customFormat="1" spans="1:7">
      <c r="A178" s="223">
        <v>2012303</v>
      </c>
      <c r="B178" s="229" t="s">
        <v>68</v>
      </c>
      <c r="C178" s="226"/>
      <c r="D178" s="226"/>
      <c r="E178" s="226"/>
      <c r="F178" s="227"/>
      <c r="G178" s="228"/>
    </row>
    <row r="179" s="202" customFormat="1" spans="1:7">
      <c r="A179" s="223">
        <v>2012304</v>
      </c>
      <c r="B179" s="229" t="s">
        <v>173</v>
      </c>
      <c r="C179" s="226"/>
      <c r="D179" s="226">
        <v>0.16</v>
      </c>
      <c r="E179" s="226">
        <v>0.16</v>
      </c>
      <c r="F179" s="230">
        <v>1</v>
      </c>
      <c r="G179" s="230">
        <v>1</v>
      </c>
    </row>
    <row r="180" s="202" customFormat="1" spans="1:7">
      <c r="A180" s="223">
        <v>2012350</v>
      </c>
      <c r="B180" s="229" t="s">
        <v>75</v>
      </c>
      <c r="C180" s="226"/>
      <c r="D180" s="226"/>
      <c r="E180" s="226"/>
      <c r="F180" s="227"/>
      <c r="G180" s="228"/>
    </row>
    <row r="181" s="202" customFormat="1" spans="1:7">
      <c r="A181" s="223">
        <v>2012399</v>
      </c>
      <c r="B181" s="229" t="s">
        <v>174</v>
      </c>
      <c r="C181" s="226"/>
      <c r="D181" s="226"/>
      <c r="E181" s="226"/>
      <c r="F181" s="227"/>
      <c r="G181" s="228"/>
    </row>
    <row r="182" s="202" customFormat="1" spans="1:7">
      <c r="A182" s="223">
        <v>20124</v>
      </c>
      <c r="B182" s="229" t="s">
        <v>175</v>
      </c>
      <c r="C182" s="226"/>
      <c r="D182" s="226"/>
      <c r="E182" s="226"/>
      <c r="F182" s="227"/>
      <c r="G182" s="228"/>
    </row>
    <row r="183" s="202" customFormat="1" spans="1:7">
      <c r="A183" s="223">
        <v>2012401</v>
      </c>
      <c r="B183" s="229" t="s">
        <v>66</v>
      </c>
      <c r="C183" s="226"/>
      <c r="D183" s="226"/>
      <c r="E183" s="226"/>
      <c r="F183" s="227"/>
      <c r="G183" s="228"/>
    </row>
    <row r="184" s="202" customFormat="1" spans="1:7">
      <c r="A184" s="223">
        <v>2012402</v>
      </c>
      <c r="B184" s="229" t="s">
        <v>67</v>
      </c>
      <c r="C184" s="226"/>
      <c r="D184" s="226"/>
      <c r="E184" s="226"/>
      <c r="F184" s="227"/>
      <c r="G184" s="228"/>
    </row>
    <row r="185" s="202" customFormat="1" spans="1:7">
      <c r="A185" s="223">
        <v>2012403</v>
      </c>
      <c r="B185" s="229" t="s">
        <v>68</v>
      </c>
      <c r="C185" s="226"/>
      <c r="D185" s="226"/>
      <c r="E185" s="226"/>
      <c r="F185" s="227"/>
      <c r="G185" s="228"/>
    </row>
    <row r="186" s="202" customFormat="1" spans="1:7">
      <c r="A186" s="223">
        <v>2012404</v>
      </c>
      <c r="B186" s="229" t="s">
        <v>176</v>
      </c>
      <c r="C186" s="226"/>
      <c r="D186" s="226"/>
      <c r="E186" s="226"/>
      <c r="F186" s="227"/>
      <c r="G186" s="228"/>
    </row>
    <row r="187" s="202" customFormat="1" spans="1:7">
      <c r="A187" s="223">
        <v>2012450</v>
      </c>
      <c r="B187" s="229" t="s">
        <v>75</v>
      </c>
      <c r="C187" s="226"/>
      <c r="D187" s="226"/>
      <c r="E187" s="226"/>
      <c r="F187" s="227"/>
      <c r="G187" s="228"/>
    </row>
    <row r="188" s="202" customFormat="1" spans="1:7">
      <c r="A188" s="223">
        <v>2012499</v>
      </c>
      <c r="B188" s="229" t="s">
        <v>177</v>
      </c>
      <c r="C188" s="226"/>
      <c r="D188" s="226"/>
      <c r="E188" s="226"/>
      <c r="F188" s="227"/>
      <c r="G188" s="228"/>
    </row>
    <row r="189" s="202" customFormat="1" spans="1:7">
      <c r="A189" s="223">
        <v>20125</v>
      </c>
      <c r="B189" s="229" t="s">
        <v>178</v>
      </c>
      <c r="C189" s="226"/>
      <c r="D189" s="226"/>
      <c r="E189" s="226"/>
      <c r="F189" s="227"/>
      <c r="G189" s="228"/>
    </row>
    <row r="190" s="202" customFormat="1" spans="1:7">
      <c r="A190" s="223">
        <v>2012501</v>
      </c>
      <c r="B190" s="229" t="s">
        <v>66</v>
      </c>
      <c r="C190" s="226"/>
      <c r="D190" s="226"/>
      <c r="E190" s="226"/>
      <c r="F190" s="227"/>
      <c r="G190" s="228"/>
    </row>
    <row r="191" s="202" customFormat="1" spans="1:7">
      <c r="A191" s="223">
        <v>2012502</v>
      </c>
      <c r="B191" s="229" t="s">
        <v>67</v>
      </c>
      <c r="C191" s="226"/>
      <c r="D191" s="226"/>
      <c r="E191" s="226"/>
      <c r="F191" s="227"/>
      <c r="G191" s="228"/>
    </row>
    <row r="192" s="202" customFormat="1" spans="1:7">
      <c r="A192" s="223">
        <v>2012503</v>
      </c>
      <c r="B192" s="229" t="s">
        <v>68</v>
      </c>
      <c r="C192" s="226"/>
      <c r="D192" s="226"/>
      <c r="E192" s="226"/>
      <c r="F192" s="227"/>
      <c r="G192" s="228"/>
    </row>
    <row r="193" s="202" customFormat="1" spans="1:7">
      <c r="A193" s="223">
        <v>2012504</v>
      </c>
      <c r="B193" s="229" t="s">
        <v>179</v>
      </c>
      <c r="C193" s="226"/>
      <c r="D193" s="226"/>
      <c r="E193" s="226"/>
      <c r="F193" s="227"/>
      <c r="G193" s="228"/>
    </row>
    <row r="194" s="202" customFormat="1" spans="1:7">
      <c r="A194" s="223">
        <v>2012505</v>
      </c>
      <c r="B194" s="229" t="s">
        <v>180</v>
      </c>
      <c r="C194" s="226"/>
      <c r="D194" s="226"/>
      <c r="E194" s="226"/>
      <c r="F194" s="227"/>
      <c r="G194" s="228"/>
    </row>
    <row r="195" s="202" customFormat="1" spans="1:7">
      <c r="A195" s="223">
        <v>2012506</v>
      </c>
      <c r="B195" s="229" t="s">
        <v>181</v>
      </c>
      <c r="C195" s="226"/>
      <c r="D195" s="226"/>
      <c r="E195" s="226"/>
      <c r="F195" s="227"/>
      <c r="G195" s="228"/>
    </row>
    <row r="196" s="202" customFormat="1" spans="1:7">
      <c r="A196" s="223">
        <v>2012550</v>
      </c>
      <c r="B196" s="229" t="s">
        <v>75</v>
      </c>
      <c r="C196" s="226"/>
      <c r="D196" s="226"/>
      <c r="E196" s="226"/>
      <c r="F196" s="227"/>
      <c r="G196" s="228"/>
    </row>
    <row r="197" s="202" customFormat="1" ht="27" spans="1:7">
      <c r="A197" s="223">
        <v>2012599</v>
      </c>
      <c r="B197" s="229" t="s">
        <v>182</v>
      </c>
      <c r="C197" s="226"/>
      <c r="D197" s="226"/>
      <c r="E197" s="226"/>
      <c r="F197" s="227"/>
      <c r="G197" s="228"/>
    </row>
    <row r="198" s="202" customFormat="1" spans="1:7">
      <c r="A198" s="223">
        <v>20126</v>
      </c>
      <c r="B198" s="229" t="s">
        <v>183</v>
      </c>
      <c r="C198" s="226"/>
      <c r="D198" s="226"/>
      <c r="E198" s="226"/>
      <c r="F198" s="227"/>
      <c r="G198" s="228"/>
    </row>
    <row r="199" s="202" customFormat="1" spans="1:7">
      <c r="A199" s="223">
        <v>2012601</v>
      </c>
      <c r="B199" s="229" t="s">
        <v>66</v>
      </c>
      <c r="C199" s="226"/>
      <c r="D199" s="226"/>
      <c r="E199" s="226"/>
      <c r="F199" s="227"/>
      <c r="G199" s="228"/>
    </row>
    <row r="200" s="202" customFormat="1" spans="1:7">
      <c r="A200" s="223">
        <v>2012602</v>
      </c>
      <c r="B200" s="229" t="s">
        <v>67</v>
      </c>
      <c r="C200" s="226"/>
      <c r="D200" s="226"/>
      <c r="E200" s="226"/>
      <c r="F200" s="227"/>
      <c r="G200" s="228"/>
    </row>
    <row r="201" s="202" customFormat="1" spans="1:7">
      <c r="A201" s="223">
        <v>2012603</v>
      </c>
      <c r="B201" s="229" t="s">
        <v>68</v>
      </c>
      <c r="C201" s="226"/>
      <c r="D201" s="226"/>
      <c r="E201" s="226"/>
      <c r="F201" s="227"/>
      <c r="G201" s="228"/>
    </row>
    <row r="202" s="202" customFormat="1" spans="1:7">
      <c r="A202" s="223">
        <v>2012604</v>
      </c>
      <c r="B202" s="229" t="s">
        <v>184</v>
      </c>
      <c r="C202" s="226"/>
      <c r="D202" s="226"/>
      <c r="E202" s="226"/>
      <c r="F202" s="227"/>
      <c r="G202" s="228"/>
    </row>
    <row r="203" s="202" customFormat="1" spans="1:7">
      <c r="A203" s="223">
        <v>2012699</v>
      </c>
      <c r="B203" s="229" t="s">
        <v>185</v>
      </c>
      <c r="C203" s="226"/>
      <c r="D203" s="226"/>
      <c r="E203" s="226"/>
      <c r="F203" s="227"/>
      <c r="G203" s="228"/>
    </row>
    <row r="204" s="202" customFormat="1" spans="1:7">
      <c r="A204" s="223">
        <v>20128</v>
      </c>
      <c r="B204" s="229" t="s">
        <v>186</v>
      </c>
      <c r="C204" s="226"/>
      <c r="D204" s="226"/>
      <c r="E204" s="226"/>
      <c r="F204" s="227"/>
      <c r="G204" s="228"/>
    </row>
    <row r="205" s="202" customFormat="1" spans="1:7">
      <c r="A205" s="223">
        <v>2012801</v>
      </c>
      <c r="B205" s="229" t="s">
        <v>66</v>
      </c>
      <c r="C205" s="226"/>
      <c r="D205" s="226"/>
      <c r="E205" s="226"/>
      <c r="F205" s="227"/>
      <c r="G205" s="228"/>
    </row>
    <row r="206" s="202" customFormat="1" spans="1:7">
      <c r="A206" s="223">
        <v>2012802</v>
      </c>
      <c r="B206" s="229" t="s">
        <v>67</v>
      </c>
      <c r="C206" s="226"/>
      <c r="D206" s="226"/>
      <c r="E206" s="226"/>
      <c r="F206" s="227"/>
      <c r="G206" s="228"/>
    </row>
    <row r="207" s="202" customFormat="1" spans="1:7">
      <c r="A207" s="223">
        <v>2012803</v>
      </c>
      <c r="B207" s="229" t="s">
        <v>68</v>
      </c>
      <c r="C207" s="226"/>
      <c r="D207" s="226"/>
      <c r="E207" s="226"/>
      <c r="F207" s="227"/>
      <c r="G207" s="228"/>
    </row>
    <row r="208" s="202" customFormat="1" spans="1:7">
      <c r="A208" s="223">
        <v>2012804</v>
      </c>
      <c r="B208" s="229" t="s">
        <v>80</v>
      </c>
      <c r="C208" s="226"/>
      <c r="D208" s="226"/>
      <c r="E208" s="226"/>
      <c r="F208" s="227"/>
      <c r="G208" s="228"/>
    </row>
    <row r="209" s="202" customFormat="1" spans="1:7">
      <c r="A209" s="223">
        <v>2012850</v>
      </c>
      <c r="B209" s="229" t="s">
        <v>75</v>
      </c>
      <c r="C209" s="226"/>
      <c r="D209" s="226"/>
      <c r="E209" s="226"/>
      <c r="F209" s="227"/>
      <c r="G209" s="228"/>
    </row>
    <row r="210" s="202" customFormat="1" ht="27" spans="1:7">
      <c r="A210" s="223">
        <v>2012899</v>
      </c>
      <c r="B210" s="229" t="s">
        <v>187</v>
      </c>
      <c r="C210" s="226"/>
      <c r="D210" s="226"/>
      <c r="E210" s="226"/>
      <c r="F210" s="227"/>
      <c r="G210" s="228"/>
    </row>
    <row r="211" s="202" customFormat="1" spans="1:7">
      <c r="A211" s="223">
        <v>20129</v>
      </c>
      <c r="B211" s="229" t="s">
        <v>188</v>
      </c>
      <c r="C211" s="226"/>
      <c r="D211" s="226">
        <v>35.56</v>
      </c>
      <c r="E211" s="226">
        <v>35.56</v>
      </c>
      <c r="F211" s="230">
        <v>1</v>
      </c>
      <c r="G211" s="228">
        <v>1.31314623338257</v>
      </c>
    </row>
    <row r="212" s="202" customFormat="1" spans="1:7">
      <c r="A212" s="223">
        <v>2012901</v>
      </c>
      <c r="B212" s="229" t="s">
        <v>66</v>
      </c>
      <c r="C212" s="226"/>
      <c r="D212" s="226"/>
      <c r="E212" s="226"/>
      <c r="F212" s="227"/>
      <c r="G212" s="228"/>
    </row>
    <row r="213" s="202" customFormat="1" spans="1:7">
      <c r="A213" s="223">
        <v>2012902</v>
      </c>
      <c r="B213" s="229" t="s">
        <v>67</v>
      </c>
      <c r="C213" s="226"/>
      <c r="D213" s="226"/>
      <c r="E213" s="226"/>
      <c r="F213" s="227"/>
      <c r="G213" s="228"/>
    </row>
    <row r="214" s="202" customFormat="1" spans="1:7">
      <c r="A214" s="223">
        <v>2012903</v>
      </c>
      <c r="B214" s="229" t="s">
        <v>68</v>
      </c>
      <c r="C214" s="226"/>
      <c r="D214" s="226"/>
      <c r="E214" s="226"/>
      <c r="F214" s="227"/>
      <c r="G214" s="228"/>
    </row>
    <row r="215" s="202" customFormat="1" spans="1:7">
      <c r="A215" s="223">
        <v>2012904</v>
      </c>
      <c r="B215" s="229" t="s">
        <v>189</v>
      </c>
      <c r="C215" s="226"/>
      <c r="D215" s="226"/>
      <c r="E215" s="226"/>
      <c r="F215" s="227"/>
      <c r="G215" s="228"/>
    </row>
    <row r="216" s="202" customFormat="1" spans="1:7">
      <c r="A216" s="223">
        <v>2012905</v>
      </c>
      <c r="B216" s="229" t="s">
        <v>190</v>
      </c>
      <c r="C216" s="226"/>
      <c r="D216" s="226"/>
      <c r="E216" s="226"/>
      <c r="F216" s="227"/>
      <c r="G216" s="228"/>
    </row>
    <row r="217" s="202" customFormat="1" spans="1:7">
      <c r="A217" s="223">
        <v>2012950</v>
      </c>
      <c r="B217" s="229" t="s">
        <v>75</v>
      </c>
      <c r="C217" s="226"/>
      <c r="D217" s="226"/>
      <c r="E217" s="226"/>
      <c r="F217" s="227"/>
      <c r="G217" s="228"/>
    </row>
    <row r="218" s="202" customFormat="1" ht="27" spans="1:7">
      <c r="A218" s="223">
        <v>2012999</v>
      </c>
      <c r="B218" s="229" t="s">
        <v>191</v>
      </c>
      <c r="C218" s="226"/>
      <c r="D218" s="226">
        <v>35.56</v>
      </c>
      <c r="E218" s="226">
        <v>35.56</v>
      </c>
      <c r="F218" s="230">
        <v>1</v>
      </c>
      <c r="G218" s="228">
        <v>1.31314623338257</v>
      </c>
    </row>
    <row r="219" s="202" customFormat="1" ht="27" spans="1:7">
      <c r="A219" s="223">
        <v>20131</v>
      </c>
      <c r="B219" s="229" t="s">
        <v>192</v>
      </c>
      <c r="C219" s="226"/>
      <c r="D219" s="226"/>
      <c r="E219" s="226"/>
      <c r="F219" s="227"/>
      <c r="G219" s="228">
        <v>0</v>
      </c>
    </row>
    <row r="220" s="202" customFormat="1" spans="1:7">
      <c r="A220" s="223">
        <v>2013101</v>
      </c>
      <c r="B220" s="229" t="s">
        <v>66</v>
      </c>
      <c r="C220" s="226"/>
      <c r="D220" s="226"/>
      <c r="E220" s="226"/>
      <c r="F220" s="227"/>
      <c r="G220" s="228">
        <v>0</v>
      </c>
    </row>
    <row r="221" s="202" customFormat="1" spans="1:7">
      <c r="A221" s="223">
        <v>2013102</v>
      </c>
      <c r="B221" s="229" t="s">
        <v>67</v>
      </c>
      <c r="C221" s="226"/>
      <c r="D221" s="226"/>
      <c r="E221" s="226"/>
      <c r="F221" s="227"/>
      <c r="G221" s="228"/>
    </row>
    <row r="222" s="202" customFormat="1" spans="1:7">
      <c r="A222" s="223">
        <v>2013103</v>
      </c>
      <c r="B222" s="229" t="s">
        <v>68</v>
      </c>
      <c r="C222" s="226"/>
      <c r="D222" s="226"/>
      <c r="E222" s="226"/>
      <c r="F222" s="227"/>
      <c r="G222" s="228"/>
    </row>
    <row r="223" s="202" customFormat="1" spans="1:7">
      <c r="A223" s="223">
        <v>2013104</v>
      </c>
      <c r="B223" s="229" t="s">
        <v>193</v>
      </c>
      <c r="C223" s="226"/>
      <c r="D223" s="226"/>
      <c r="E223" s="226"/>
      <c r="F223" s="227"/>
      <c r="G223" s="228"/>
    </row>
    <row r="224" s="202" customFormat="1" spans="1:7">
      <c r="A224" s="223">
        <v>2013150</v>
      </c>
      <c r="B224" s="229" t="s">
        <v>75</v>
      </c>
      <c r="C224" s="226"/>
      <c r="D224" s="226"/>
      <c r="E224" s="226"/>
      <c r="F224" s="227"/>
      <c r="G224" s="228"/>
    </row>
    <row r="225" s="202" customFormat="1" ht="27" spans="1:7">
      <c r="A225" s="223">
        <v>2013199</v>
      </c>
      <c r="B225" s="229" t="s">
        <v>194</v>
      </c>
      <c r="C225" s="226"/>
      <c r="D225" s="226"/>
      <c r="E225" s="226"/>
      <c r="F225" s="227"/>
      <c r="G225" s="228"/>
    </row>
    <row r="226" s="202" customFormat="1" spans="1:7">
      <c r="A226" s="223">
        <v>20132</v>
      </c>
      <c r="B226" s="229" t="s">
        <v>195</v>
      </c>
      <c r="C226" s="226"/>
      <c r="D226" s="226">
        <v>2298.96</v>
      </c>
      <c r="E226" s="226">
        <v>2298.96</v>
      </c>
      <c r="F226" s="230">
        <v>1</v>
      </c>
      <c r="G226" s="228">
        <v>1.13279394518739</v>
      </c>
    </row>
    <row r="227" s="202" customFormat="1" spans="1:7">
      <c r="A227" s="223">
        <v>2013201</v>
      </c>
      <c r="B227" s="229" t="s">
        <v>66</v>
      </c>
      <c r="C227" s="226"/>
      <c r="D227" s="226"/>
      <c r="E227" s="226"/>
      <c r="F227" s="227"/>
      <c r="G227" s="228"/>
    </row>
    <row r="228" s="202" customFormat="1" spans="1:7">
      <c r="A228" s="223">
        <v>2013202</v>
      </c>
      <c r="B228" s="229" t="s">
        <v>67</v>
      </c>
      <c r="C228" s="226"/>
      <c r="D228" s="226">
        <v>2298.96</v>
      </c>
      <c r="E228" s="226">
        <v>2298.96</v>
      </c>
      <c r="F228" s="230">
        <v>1</v>
      </c>
      <c r="G228" s="228">
        <v>1.13279394518739</v>
      </c>
    </row>
    <row r="229" s="202" customFormat="1" spans="1:7">
      <c r="A229" s="223">
        <v>2013203</v>
      </c>
      <c r="B229" s="229" t="s">
        <v>68</v>
      </c>
      <c r="C229" s="226"/>
      <c r="D229" s="226"/>
      <c r="E229" s="226"/>
      <c r="F229" s="227"/>
      <c r="G229" s="228"/>
    </row>
    <row r="230" s="202" customFormat="1" spans="1:7">
      <c r="A230" s="223">
        <v>2013250</v>
      </c>
      <c r="B230" s="229" t="s">
        <v>75</v>
      </c>
      <c r="C230" s="226"/>
      <c r="D230" s="226"/>
      <c r="E230" s="226"/>
      <c r="F230" s="227"/>
      <c r="G230" s="228"/>
    </row>
    <row r="231" s="202" customFormat="1" spans="1:7">
      <c r="A231" s="223">
        <v>2013299</v>
      </c>
      <c r="B231" s="229" t="s">
        <v>196</v>
      </c>
      <c r="C231" s="226"/>
      <c r="D231" s="226"/>
      <c r="E231" s="226"/>
      <c r="F231" s="227"/>
      <c r="G231" s="228"/>
    </row>
    <row r="232" s="202" customFormat="1" spans="1:7">
      <c r="A232" s="223">
        <v>20133</v>
      </c>
      <c r="B232" s="229" t="s">
        <v>197</v>
      </c>
      <c r="C232" s="226"/>
      <c r="D232" s="226">
        <v>390.16</v>
      </c>
      <c r="E232" s="226">
        <v>390.16</v>
      </c>
      <c r="F232" s="230">
        <v>1</v>
      </c>
      <c r="G232" s="230">
        <v>1</v>
      </c>
    </row>
    <row r="233" s="202" customFormat="1" spans="1:7">
      <c r="A233" s="223">
        <v>2013301</v>
      </c>
      <c r="B233" s="229" t="s">
        <v>66</v>
      </c>
      <c r="C233" s="226"/>
      <c r="D233" s="226"/>
      <c r="E233" s="226"/>
      <c r="F233" s="227"/>
      <c r="G233" s="228"/>
    </row>
    <row r="234" s="202" customFormat="1" spans="1:7">
      <c r="A234" s="223">
        <v>2013302</v>
      </c>
      <c r="B234" s="229" t="s">
        <v>67</v>
      </c>
      <c r="C234" s="226"/>
      <c r="D234" s="226"/>
      <c r="E234" s="226"/>
      <c r="F234" s="227"/>
      <c r="G234" s="228"/>
    </row>
    <row r="235" s="202" customFormat="1" spans="1:7">
      <c r="A235" s="223">
        <v>2013303</v>
      </c>
      <c r="B235" s="229" t="s">
        <v>68</v>
      </c>
      <c r="C235" s="226"/>
      <c r="D235" s="226"/>
      <c r="E235" s="226"/>
      <c r="F235" s="227"/>
      <c r="G235" s="228"/>
    </row>
    <row r="236" s="202" customFormat="1" spans="1:7">
      <c r="A236" s="223">
        <v>2013350</v>
      </c>
      <c r="B236" s="229" t="s">
        <v>75</v>
      </c>
      <c r="C236" s="226"/>
      <c r="D236" s="226"/>
      <c r="E236" s="226"/>
      <c r="F236" s="227"/>
      <c r="G236" s="228"/>
    </row>
    <row r="237" s="202" customFormat="1" spans="1:7">
      <c r="A237" s="223">
        <v>2013399</v>
      </c>
      <c r="B237" s="229" t="s">
        <v>198</v>
      </c>
      <c r="C237" s="226"/>
      <c r="D237" s="226">
        <v>390.16</v>
      </c>
      <c r="E237" s="226">
        <v>390.16</v>
      </c>
      <c r="F237" s="230">
        <v>1</v>
      </c>
      <c r="G237" s="230">
        <v>1</v>
      </c>
    </row>
    <row r="238" s="202" customFormat="1" spans="1:7">
      <c r="A238" s="223">
        <v>20134</v>
      </c>
      <c r="B238" s="229" t="s">
        <v>199</v>
      </c>
      <c r="C238" s="226"/>
      <c r="D238" s="226"/>
      <c r="E238" s="226"/>
      <c r="F238" s="227"/>
      <c r="G238" s="228"/>
    </row>
    <row r="239" s="202" customFormat="1" spans="1:7">
      <c r="A239" s="223">
        <v>2013401</v>
      </c>
      <c r="B239" s="229" t="s">
        <v>66</v>
      </c>
      <c r="C239" s="226"/>
      <c r="D239" s="226"/>
      <c r="E239" s="226"/>
      <c r="F239" s="227"/>
      <c r="G239" s="228"/>
    </row>
    <row r="240" s="202" customFormat="1" spans="1:7">
      <c r="A240" s="223">
        <v>2013402</v>
      </c>
      <c r="B240" s="229" t="s">
        <v>67</v>
      </c>
      <c r="C240" s="226"/>
      <c r="D240" s="226"/>
      <c r="E240" s="226"/>
      <c r="F240" s="227"/>
      <c r="G240" s="228"/>
    </row>
    <row r="241" s="202" customFormat="1" spans="1:7">
      <c r="A241" s="223">
        <v>2013403</v>
      </c>
      <c r="B241" s="229" t="s">
        <v>68</v>
      </c>
      <c r="C241" s="226"/>
      <c r="D241" s="226"/>
      <c r="E241" s="226"/>
      <c r="F241" s="227"/>
      <c r="G241" s="228"/>
    </row>
    <row r="242" s="202" customFormat="1" spans="1:7">
      <c r="A242" s="223">
        <v>2013450</v>
      </c>
      <c r="B242" s="229" t="s">
        <v>75</v>
      </c>
      <c r="C242" s="226"/>
      <c r="D242" s="226"/>
      <c r="E242" s="226"/>
      <c r="F242" s="227"/>
      <c r="G242" s="228"/>
    </row>
    <row r="243" s="202" customFormat="1" spans="1:7">
      <c r="A243" s="223">
        <v>2013499</v>
      </c>
      <c r="B243" s="229" t="s">
        <v>200</v>
      </c>
      <c r="C243" s="226"/>
      <c r="D243" s="226"/>
      <c r="E243" s="226"/>
      <c r="F243" s="227"/>
      <c r="G243" s="228"/>
    </row>
    <row r="244" s="202" customFormat="1" spans="1:7">
      <c r="A244" s="223">
        <v>20135</v>
      </c>
      <c r="B244" s="229" t="s">
        <v>201</v>
      </c>
      <c r="C244" s="226"/>
      <c r="D244" s="226"/>
      <c r="E244" s="226"/>
      <c r="F244" s="227"/>
      <c r="G244" s="228"/>
    </row>
    <row r="245" s="202" customFormat="1" spans="1:7">
      <c r="A245" s="223">
        <v>2013501</v>
      </c>
      <c r="B245" s="229" t="s">
        <v>66</v>
      </c>
      <c r="C245" s="226"/>
      <c r="D245" s="226"/>
      <c r="E245" s="226"/>
      <c r="F245" s="227"/>
      <c r="G245" s="228"/>
    </row>
    <row r="246" s="202" customFormat="1" spans="1:7">
      <c r="A246" s="223">
        <v>2013502</v>
      </c>
      <c r="B246" s="229" t="s">
        <v>67</v>
      </c>
      <c r="C246" s="226"/>
      <c r="D246" s="226"/>
      <c r="E246" s="226"/>
      <c r="F246" s="227"/>
      <c r="G246" s="228"/>
    </row>
    <row r="247" s="202" customFormat="1" spans="1:7">
      <c r="A247" s="223">
        <v>2013503</v>
      </c>
      <c r="B247" s="229" t="s">
        <v>68</v>
      </c>
      <c r="C247" s="226"/>
      <c r="D247" s="226"/>
      <c r="E247" s="226"/>
      <c r="F247" s="227"/>
      <c r="G247" s="228"/>
    </row>
    <row r="248" s="202" customFormat="1" spans="1:7">
      <c r="A248" s="223">
        <v>2013550</v>
      </c>
      <c r="B248" s="229" t="s">
        <v>75</v>
      </c>
      <c r="C248" s="226"/>
      <c r="D248" s="226"/>
      <c r="E248" s="226"/>
      <c r="F248" s="227"/>
      <c r="G248" s="228"/>
    </row>
    <row r="249" s="202" customFormat="1" ht="27" spans="1:7">
      <c r="A249" s="223">
        <v>2013599</v>
      </c>
      <c r="B249" s="229" t="s">
        <v>202</v>
      </c>
      <c r="C249" s="226"/>
      <c r="D249" s="226"/>
      <c r="E249" s="226"/>
      <c r="F249" s="227"/>
      <c r="G249" s="228"/>
    </row>
    <row r="250" s="202" customFormat="1" spans="1:7">
      <c r="A250" s="223">
        <v>20136</v>
      </c>
      <c r="B250" s="229" t="s">
        <v>203</v>
      </c>
      <c r="C250" s="226"/>
      <c r="D250" s="226">
        <v>1</v>
      </c>
      <c r="E250" s="226">
        <v>1</v>
      </c>
      <c r="F250" s="230">
        <v>1</v>
      </c>
      <c r="G250" s="228">
        <v>0.3125</v>
      </c>
    </row>
    <row r="251" s="202" customFormat="1" spans="1:7">
      <c r="A251" s="223">
        <v>2013601</v>
      </c>
      <c r="B251" s="229" t="s">
        <v>66</v>
      </c>
      <c r="C251" s="226"/>
      <c r="D251" s="226"/>
      <c r="E251" s="226"/>
      <c r="F251" s="227"/>
      <c r="G251" s="228"/>
    </row>
    <row r="252" s="202" customFormat="1" spans="1:7">
      <c r="A252" s="223">
        <v>2013602</v>
      </c>
      <c r="B252" s="229" t="s">
        <v>67</v>
      </c>
      <c r="C252" s="226"/>
      <c r="D252" s="226">
        <v>1</v>
      </c>
      <c r="E252" s="226">
        <v>1</v>
      </c>
      <c r="F252" s="230">
        <v>1</v>
      </c>
      <c r="G252" s="228">
        <v>0.3125</v>
      </c>
    </row>
    <row r="253" s="202" customFormat="1" spans="1:7">
      <c r="A253" s="223">
        <v>2013603</v>
      </c>
      <c r="B253" s="229" t="s">
        <v>68</v>
      </c>
      <c r="C253" s="226"/>
      <c r="D253" s="226"/>
      <c r="E253" s="226"/>
      <c r="F253" s="227"/>
      <c r="G253" s="228"/>
    </row>
    <row r="254" s="202" customFormat="1" spans="1:7">
      <c r="A254" s="223">
        <v>2013650</v>
      </c>
      <c r="B254" s="229" t="s">
        <v>75</v>
      </c>
      <c r="C254" s="226"/>
      <c r="D254" s="226"/>
      <c r="E254" s="226"/>
      <c r="F254" s="227"/>
      <c r="G254" s="228"/>
    </row>
    <row r="255" s="202" customFormat="1" spans="1:7">
      <c r="A255" s="223">
        <v>2013699</v>
      </c>
      <c r="B255" s="229" t="s">
        <v>204</v>
      </c>
      <c r="C255" s="226"/>
      <c r="D255" s="226"/>
      <c r="E255" s="226"/>
      <c r="F255" s="227"/>
      <c r="G255" s="228"/>
    </row>
    <row r="256" s="202" customFormat="1" spans="1:7">
      <c r="A256" s="223">
        <v>20139</v>
      </c>
      <c r="B256" s="220" t="s">
        <v>205</v>
      </c>
      <c r="C256" s="226"/>
      <c r="D256" s="226">
        <v>2.5</v>
      </c>
      <c r="E256" s="226">
        <v>2.5</v>
      </c>
      <c r="F256" s="230">
        <v>1</v>
      </c>
      <c r="G256" s="230">
        <v>1</v>
      </c>
    </row>
    <row r="257" s="202" customFormat="1" spans="1:7">
      <c r="A257" s="223">
        <v>2013902</v>
      </c>
      <c r="B257" s="220" t="s">
        <v>206</v>
      </c>
      <c r="C257" s="226"/>
      <c r="D257" s="226">
        <v>2.5</v>
      </c>
      <c r="E257" s="226">
        <v>2.5</v>
      </c>
      <c r="F257" s="230">
        <v>1</v>
      </c>
      <c r="G257" s="230">
        <v>1</v>
      </c>
    </row>
    <row r="258" s="202" customFormat="1" spans="1:7">
      <c r="A258" s="223">
        <v>20199</v>
      </c>
      <c r="B258" s="229" t="s">
        <v>207</v>
      </c>
      <c r="C258" s="226"/>
      <c r="D258" s="226"/>
      <c r="E258" s="226"/>
      <c r="F258" s="227"/>
      <c r="G258" s="228"/>
    </row>
    <row r="259" s="202" customFormat="1" spans="1:7">
      <c r="A259" s="223">
        <v>2019901</v>
      </c>
      <c r="B259" s="229" t="s">
        <v>208</v>
      </c>
      <c r="C259" s="226"/>
      <c r="D259" s="226"/>
      <c r="E259" s="226"/>
      <c r="F259" s="227"/>
      <c r="G259" s="228"/>
    </row>
    <row r="260" s="202" customFormat="1" ht="27" spans="1:7">
      <c r="A260" s="223">
        <v>2019999</v>
      </c>
      <c r="B260" s="229" t="s">
        <v>209</v>
      </c>
      <c r="C260" s="226"/>
      <c r="D260" s="226"/>
      <c r="E260" s="226"/>
      <c r="F260" s="227"/>
      <c r="G260" s="228"/>
    </row>
    <row r="261" s="202" customFormat="1" ht="15" spans="1:7">
      <c r="A261" s="224">
        <v>203</v>
      </c>
      <c r="B261" s="225" t="s">
        <v>210</v>
      </c>
      <c r="C261" s="226"/>
      <c r="D261" s="226"/>
      <c r="E261" s="226"/>
      <c r="F261" s="227"/>
      <c r="G261" s="228"/>
    </row>
    <row r="262" s="202" customFormat="1" spans="1:7">
      <c r="A262" s="223">
        <v>20301</v>
      </c>
      <c r="B262" s="229" t="s">
        <v>211</v>
      </c>
      <c r="C262" s="226"/>
      <c r="D262" s="226"/>
      <c r="E262" s="226"/>
      <c r="F262" s="227"/>
      <c r="G262" s="228"/>
    </row>
    <row r="263" s="202" customFormat="1" spans="1:7">
      <c r="A263" s="223">
        <v>2030101</v>
      </c>
      <c r="B263" s="229" t="s">
        <v>212</v>
      </c>
      <c r="C263" s="226"/>
      <c r="D263" s="226"/>
      <c r="E263" s="226"/>
      <c r="F263" s="227"/>
      <c r="G263" s="228"/>
    </row>
    <row r="264" s="202" customFormat="1" spans="1:7">
      <c r="A264" s="223">
        <v>20304</v>
      </c>
      <c r="B264" s="229" t="s">
        <v>213</v>
      </c>
      <c r="C264" s="226"/>
      <c r="D264" s="226"/>
      <c r="E264" s="226"/>
      <c r="F264" s="227"/>
      <c r="G264" s="228"/>
    </row>
    <row r="265" s="202" customFormat="1" spans="1:7">
      <c r="A265" s="223">
        <v>2030401</v>
      </c>
      <c r="B265" s="229" t="s">
        <v>214</v>
      </c>
      <c r="C265" s="226"/>
      <c r="D265" s="226"/>
      <c r="E265" s="226"/>
      <c r="F265" s="227"/>
      <c r="G265" s="228"/>
    </row>
    <row r="266" s="202" customFormat="1" spans="1:7">
      <c r="A266" s="223">
        <v>20305</v>
      </c>
      <c r="B266" s="229" t="s">
        <v>215</v>
      </c>
      <c r="C266" s="226"/>
      <c r="D266" s="226"/>
      <c r="E266" s="226"/>
      <c r="F266" s="227"/>
      <c r="G266" s="228"/>
    </row>
    <row r="267" s="202" customFormat="1" spans="1:7">
      <c r="A267" s="223">
        <v>2030501</v>
      </c>
      <c r="B267" s="229" t="s">
        <v>216</v>
      </c>
      <c r="C267" s="226"/>
      <c r="D267" s="226"/>
      <c r="E267" s="226"/>
      <c r="F267" s="227"/>
      <c r="G267" s="228"/>
    </row>
    <row r="268" s="202" customFormat="1" spans="1:7">
      <c r="A268" s="223">
        <v>20306</v>
      </c>
      <c r="B268" s="229" t="s">
        <v>217</v>
      </c>
      <c r="C268" s="226"/>
      <c r="D268" s="226"/>
      <c r="E268" s="226"/>
      <c r="F268" s="227"/>
      <c r="G268" s="228"/>
    </row>
    <row r="269" s="202" customFormat="1" spans="1:7">
      <c r="A269" s="223">
        <v>2030601</v>
      </c>
      <c r="B269" s="229" t="s">
        <v>218</v>
      </c>
      <c r="C269" s="226"/>
      <c r="D269" s="226"/>
      <c r="E269" s="226"/>
      <c r="F269" s="227"/>
      <c r="G269" s="228"/>
    </row>
    <row r="270" s="202" customFormat="1" spans="1:7">
      <c r="A270" s="223">
        <v>2030602</v>
      </c>
      <c r="B270" s="229" t="s">
        <v>219</v>
      </c>
      <c r="C270" s="226"/>
      <c r="D270" s="226"/>
      <c r="E270" s="226"/>
      <c r="F270" s="227"/>
      <c r="G270" s="228"/>
    </row>
    <row r="271" s="202" customFormat="1" spans="1:7">
      <c r="A271" s="223">
        <v>2030603</v>
      </c>
      <c r="B271" s="229" t="s">
        <v>220</v>
      </c>
      <c r="C271" s="226"/>
      <c r="D271" s="226"/>
      <c r="E271" s="226"/>
      <c r="F271" s="227"/>
      <c r="G271" s="228"/>
    </row>
    <row r="272" s="202" customFormat="1" spans="1:7">
      <c r="A272" s="223">
        <v>2030604</v>
      </c>
      <c r="B272" s="229" t="s">
        <v>221</v>
      </c>
      <c r="C272" s="226"/>
      <c r="D272" s="226"/>
      <c r="E272" s="226"/>
      <c r="F272" s="227"/>
      <c r="G272" s="228"/>
    </row>
    <row r="273" s="202" customFormat="1" spans="1:7">
      <c r="A273" s="223">
        <v>2030605</v>
      </c>
      <c r="B273" s="229" t="s">
        <v>222</v>
      </c>
      <c r="C273" s="226"/>
      <c r="D273" s="226"/>
      <c r="E273" s="226"/>
      <c r="F273" s="227"/>
      <c r="G273" s="228"/>
    </row>
    <row r="274" s="202" customFormat="1" spans="1:7">
      <c r="A274" s="223">
        <v>2030606</v>
      </c>
      <c r="B274" s="229" t="s">
        <v>223</v>
      </c>
      <c r="C274" s="226"/>
      <c r="D274" s="226"/>
      <c r="E274" s="226"/>
      <c r="F274" s="227"/>
      <c r="G274" s="228"/>
    </row>
    <row r="275" s="202" customFormat="1" spans="1:7">
      <c r="A275" s="223">
        <v>2030607</v>
      </c>
      <c r="B275" s="229" t="s">
        <v>224</v>
      </c>
      <c r="C275" s="226"/>
      <c r="D275" s="226"/>
      <c r="E275" s="226"/>
      <c r="F275" s="227"/>
      <c r="G275" s="228"/>
    </row>
    <row r="276" s="202" customFormat="1" spans="1:7">
      <c r="A276" s="223">
        <v>2030699</v>
      </c>
      <c r="B276" s="229" t="s">
        <v>225</v>
      </c>
      <c r="C276" s="226"/>
      <c r="D276" s="226"/>
      <c r="E276" s="226"/>
      <c r="F276" s="227"/>
      <c r="G276" s="228"/>
    </row>
    <row r="277" s="202" customFormat="1" spans="1:7">
      <c r="A277" s="223">
        <v>20399</v>
      </c>
      <c r="B277" s="229" t="s">
        <v>226</v>
      </c>
      <c r="C277" s="226"/>
      <c r="D277" s="226"/>
      <c r="E277" s="226"/>
      <c r="F277" s="227"/>
      <c r="G277" s="228">
        <v>0</v>
      </c>
    </row>
    <row r="278" s="202" customFormat="1" spans="1:7">
      <c r="A278" s="223">
        <v>2039901</v>
      </c>
      <c r="B278" s="229" t="s">
        <v>227</v>
      </c>
      <c r="C278" s="226"/>
      <c r="D278" s="226"/>
      <c r="E278" s="226"/>
      <c r="F278" s="227"/>
      <c r="G278" s="228"/>
    </row>
    <row r="279" s="202" customFormat="1" ht="15" spans="1:7">
      <c r="A279" s="224">
        <v>204</v>
      </c>
      <c r="B279" s="225" t="s">
        <v>228</v>
      </c>
      <c r="C279" s="226">
        <v>89.23</v>
      </c>
      <c r="D279" s="226">
        <v>37.5</v>
      </c>
      <c r="E279" s="226">
        <v>37.5</v>
      </c>
      <c r="F279" s="227">
        <f>E279/C279</f>
        <v>0.420262243640031</v>
      </c>
      <c r="G279" s="230">
        <v>1</v>
      </c>
    </row>
    <row r="280" s="202" customFormat="1" spans="1:7">
      <c r="A280" s="223">
        <v>20401</v>
      </c>
      <c r="B280" s="229" t="s">
        <v>229</v>
      </c>
      <c r="C280" s="226"/>
      <c r="D280" s="226"/>
      <c r="E280" s="226"/>
      <c r="F280" s="227"/>
      <c r="G280" s="228"/>
    </row>
    <row r="281" s="202" customFormat="1" spans="1:7">
      <c r="A281" s="223">
        <v>2040101</v>
      </c>
      <c r="B281" s="229" t="s">
        <v>230</v>
      </c>
      <c r="C281" s="226"/>
      <c r="D281" s="226"/>
      <c r="E281" s="226"/>
      <c r="F281" s="227"/>
      <c r="G281" s="228"/>
    </row>
    <row r="282" s="202" customFormat="1" spans="1:7">
      <c r="A282" s="223">
        <v>2040102</v>
      </c>
      <c r="B282" s="229" t="s">
        <v>231</v>
      </c>
      <c r="C282" s="226"/>
      <c r="D282" s="226"/>
      <c r="E282" s="226"/>
      <c r="F282" s="227"/>
      <c r="G282" s="228"/>
    </row>
    <row r="283" s="202" customFormat="1" spans="1:7">
      <c r="A283" s="223">
        <v>2040103</v>
      </c>
      <c r="B283" s="229" t="s">
        <v>232</v>
      </c>
      <c r="C283" s="226"/>
      <c r="D283" s="226"/>
      <c r="E283" s="226"/>
      <c r="F283" s="227"/>
      <c r="G283" s="228"/>
    </row>
    <row r="284" s="202" customFormat="1" spans="1:7">
      <c r="A284" s="223">
        <v>2040104</v>
      </c>
      <c r="B284" s="229" t="s">
        <v>233</v>
      </c>
      <c r="C284" s="226"/>
      <c r="D284" s="226"/>
      <c r="E284" s="226"/>
      <c r="F284" s="227"/>
      <c r="G284" s="228"/>
    </row>
    <row r="285" s="202" customFormat="1" spans="1:7">
      <c r="A285" s="223">
        <v>2040105</v>
      </c>
      <c r="B285" s="229" t="s">
        <v>234</v>
      </c>
      <c r="C285" s="226"/>
      <c r="D285" s="226"/>
      <c r="E285" s="226"/>
      <c r="F285" s="227"/>
      <c r="G285" s="228"/>
    </row>
    <row r="286" s="202" customFormat="1" spans="1:7">
      <c r="A286" s="223">
        <v>2040106</v>
      </c>
      <c r="B286" s="229" t="s">
        <v>235</v>
      </c>
      <c r="C286" s="226"/>
      <c r="D286" s="226"/>
      <c r="E286" s="226"/>
      <c r="F286" s="227"/>
      <c r="G286" s="228"/>
    </row>
    <row r="287" s="202" customFormat="1" spans="1:7">
      <c r="A287" s="223">
        <v>2040107</v>
      </c>
      <c r="B287" s="229" t="s">
        <v>236</v>
      </c>
      <c r="C287" s="226"/>
      <c r="D287" s="226"/>
      <c r="E287" s="226"/>
      <c r="F287" s="227"/>
      <c r="G287" s="228"/>
    </row>
    <row r="288" s="202" customFormat="1" spans="1:7">
      <c r="A288" s="223">
        <v>2040108</v>
      </c>
      <c r="B288" s="229" t="s">
        <v>237</v>
      </c>
      <c r="C288" s="226"/>
      <c r="D288" s="226"/>
      <c r="E288" s="226"/>
      <c r="F288" s="227"/>
      <c r="G288" s="228"/>
    </row>
    <row r="289" s="202" customFormat="1" spans="1:7">
      <c r="A289" s="223">
        <v>2040199</v>
      </c>
      <c r="B289" s="229" t="s">
        <v>238</v>
      </c>
      <c r="C289" s="226"/>
      <c r="D289" s="226"/>
      <c r="E289" s="226"/>
      <c r="F289" s="227"/>
      <c r="G289" s="228"/>
    </row>
    <row r="290" s="202" customFormat="1" spans="1:7">
      <c r="A290" s="223">
        <v>20402</v>
      </c>
      <c r="B290" s="229" t="s">
        <v>239</v>
      </c>
      <c r="C290" s="226"/>
      <c r="D290" s="226"/>
      <c r="E290" s="226"/>
      <c r="F290" s="227"/>
      <c r="G290" s="228"/>
    </row>
    <row r="291" s="202" customFormat="1" spans="1:7">
      <c r="A291" s="223">
        <v>2040201</v>
      </c>
      <c r="B291" s="229" t="s">
        <v>66</v>
      </c>
      <c r="C291" s="226"/>
      <c r="D291" s="226"/>
      <c r="E291" s="226"/>
      <c r="F291" s="227"/>
      <c r="G291" s="228"/>
    </row>
    <row r="292" s="202" customFormat="1" spans="1:7">
      <c r="A292" s="223">
        <v>2040202</v>
      </c>
      <c r="B292" s="229" t="s">
        <v>67</v>
      </c>
      <c r="C292" s="226"/>
      <c r="D292" s="226"/>
      <c r="E292" s="226"/>
      <c r="F292" s="227"/>
      <c r="G292" s="228"/>
    </row>
    <row r="293" s="202" customFormat="1" spans="1:7">
      <c r="A293" s="223">
        <v>2040203</v>
      </c>
      <c r="B293" s="229" t="s">
        <v>68</v>
      </c>
      <c r="C293" s="226"/>
      <c r="D293" s="226"/>
      <c r="E293" s="226"/>
      <c r="F293" s="227"/>
      <c r="G293" s="228"/>
    </row>
    <row r="294" s="202" customFormat="1" spans="1:7">
      <c r="A294" s="223">
        <v>2040204</v>
      </c>
      <c r="B294" s="229" t="s">
        <v>240</v>
      </c>
      <c r="C294" s="226"/>
      <c r="D294" s="226"/>
      <c r="E294" s="226"/>
      <c r="F294" s="227"/>
      <c r="G294" s="228"/>
    </row>
    <row r="295" s="202" customFormat="1" spans="1:7">
      <c r="A295" s="223">
        <v>2040205</v>
      </c>
      <c r="B295" s="229" t="s">
        <v>241</v>
      </c>
      <c r="C295" s="226"/>
      <c r="D295" s="226"/>
      <c r="E295" s="226"/>
      <c r="F295" s="227"/>
      <c r="G295" s="228"/>
    </row>
    <row r="296" s="202" customFormat="1" spans="1:7">
      <c r="A296" s="223">
        <v>2040206</v>
      </c>
      <c r="B296" s="229" t="s">
        <v>242</v>
      </c>
      <c r="C296" s="226"/>
      <c r="D296" s="226"/>
      <c r="E296" s="226"/>
      <c r="F296" s="227"/>
      <c r="G296" s="228"/>
    </row>
    <row r="297" s="202" customFormat="1" spans="1:7">
      <c r="A297" s="223">
        <v>2040207</v>
      </c>
      <c r="B297" s="229" t="s">
        <v>243</v>
      </c>
      <c r="C297" s="226"/>
      <c r="D297" s="226"/>
      <c r="E297" s="226"/>
      <c r="F297" s="227"/>
      <c r="G297" s="228"/>
    </row>
    <row r="298" s="202" customFormat="1" spans="1:7">
      <c r="A298" s="223">
        <v>2040208</v>
      </c>
      <c r="B298" s="229" t="s">
        <v>244</v>
      </c>
      <c r="C298" s="226"/>
      <c r="D298" s="226"/>
      <c r="E298" s="226"/>
      <c r="F298" s="227"/>
      <c r="G298" s="228"/>
    </row>
    <row r="299" s="202" customFormat="1" spans="1:7">
      <c r="A299" s="223">
        <v>2040209</v>
      </c>
      <c r="B299" s="229" t="s">
        <v>245</v>
      </c>
      <c r="C299" s="226"/>
      <c r="D299" s="226"/>
      <c r="E299" s="226"/>
      <c r="F299" s="227"/>
      <c r="G299" s="228"/>
    </row>
    <row r="300" s="202" customFormat="1" spans="1:7">
      <c r="A300" s="223">
        <v>2040210</v>
      </c>
      <c r="B300" s="229" t="s">
        <v>246</v>
      </c>
      <c r="C300" s="226"/>
      <c r="D300" s="226"/>
      <c r="E300" s="226"/>
      <c r="F300" s="227"/>
      <c r="G300" s="228"/>
    </row>
    <row r="301" s="202" customFormat="1" spans="1:7">
      <c r="A301" s="223">
        <v>2040211</v>
      </c>
      <c r="B301" s="229" t="s">
        <v>247</v>
      </c>
      <c r="C301" s="226"/>
      <c r="D301" s="226"/>
      <c r="E301" s="226"/>
      <c r="F301" s="227"/>
      <c r="G301" s="228"/>
    </row>
    <row r="302" s="202" customFormat="1" spans="1:7">
      <c r="A302" s="223">
        <v>2040212</v>
      </c>
      <c r="B302" s="229" t="s">
        <v>248</v>
      </c>
      <c r="C302" s="226"/>
      <c r="D302" s="226"/>
      <c r="E302" s="226"/>
      <c r="F302" s="227"/>
      <c r="G302" s="228"/>
    </row>
    <row r="303" s="202" customFormat="1" spans="1:7">
      <c r="A303" s="223">
        <v>2040213</v>
      </c>
      <c r="B303" s="229" t="s">
        <v>249</v>
      </c>
      <c r="C303" s="226"/>
      <c r="D303" s="226"/>
      <c r="E303" s="226"/>
      <c r="F303" s="227"/>
      <c r="G303" s="228"/>
    </row>
    <row r="304" s="202" customFormat="1" spans="1:7">
      <c r="A304" s="223">
        <v>2040214</v>
      </c>
      <c r="B304" s="229" t="s">
        <v>250</v>
      </c>
      <c r="C304" s="226"/>
      <c r="D304" s="226"/>
      <c r="E304" s="226"/>
      <c r="F304" s="227"/>
      <c r="G304" s="228"/>
    </row>
    <row r="305" s="202" customFormat="1" spans="1:7">
      <c r="A305" s="223">
        <v>2040215</v>
      </c>
      <c r="B305" s="229" t="s">
        <v>251</v>
      </c>
      <c r="C305" s="226"/>
      <c r="D305" s="226"/>
      <c r="E305" s="226"/>
      <c r="F305" s="227"/>
      <c r="G305" s="228"/>
    </row>
    <row r="306" s="202" customFormat="1" spans="1:7">
      <c r="A306" s="223">
        <v>2040216</v>
      </c>
      <c r="B306" s="229" t="s">
        <v>252</v>
      </c>
      <c r="C306" s="226"/>
      <c r="D306" s="226"/>
      <c r="E306" s="226"/>
      <c r="F306" s="227"/>
      <c r="G306" s="228"/>
    </row>
    <row r="307" s="202" customFormat="1" spans="1:7">
      <c r="A307" s="223">
        <v>2040217</v>
      </c>
      <c r="B307" s="229" t="s">
        <v>253</v>
      </c>
      <c r="C307" s="226"/>
      <c r="D307" s="226"/>
      <c r="E307" s="226"/>
      <c r="F307" s="227"/>
      <c r="G307" s="228"/>
    </row>
    <row r="308" s="202" customFormat="1" spans="1:7">
      <c r="A308" s="223">
        <v>2040218</v>
      </c>
      <c r="B308" s="229" t="s">
        <v>254</v>
      </c>
      <c r="C308" s="226"/>
      <c r="D308" s="226"/>
      <c r="E308" s="226"/>
      <c r="F308" s="227"/>
      <c r="G308" s="228"/>
    </row>
    <row r="309" s="202" customFormat="1" spans="1:7">
      <c r="A309" s="223">
        <v>2040219</v>
      </c>
      <c r="B309" s="229" t="s">
        <v>109</v>
      </c>
      <c r="C309" s="226"/>
      <c r="D309" s="226"/>
      <c r="E309" s="226"/>
      <c r="F309" s="227"/>
      <c r="G309" s="228"/>
    </row>
    <row r="310" s="202" customFormat="1" spans="1:7">
      <c r="A310" s="223">
        <v>2040250</v>
      </c>
      <c r="B310" s="229" t="s">
        <v>75</v>
      </c>
      <c r="C310" s="226"/>
      <c r="D310" s="226"/>
      <c r="E310" s="226"/>
      <c r="F310" s="227"/>
      <c r="G310" s="228"/>
    </row>
    <row r="311" s="202" customFormat="1" spans="1:7">
      <c r="A311" s="223">
        <v>2040299</v>
      </c>
      <c r="B311" s="229" t="s">
        <v>255</v>
      </c>
      <c r="C311" s="226"/>
      <c r="D311" s="226"/>
      <c r="E311" s="226"/>
      <c r="F311" s="227"/>
      <c r="G311" s="228"/>
    </row>
    <row r="312" s="202" customFormat="1" spans="1:7">
      <c r="A312" s="223">
        <v>20403</v>
      </c>
      <c r="B312" s="229" t="s">
        <v>256</v>
      </c>
      <c r="C312" s="226"/>
      <c r="D312" s="226"/>
      <c r="E312" s="226"/>
      <c r="F312" s="227"/>
      <c r="G312" s="228"/>
    </row>
    <row r="313" s="202" customFormat="1" spans="1:7">
      <c r="A313" s="223">
        <v>2040301</v>
      </c>
      <c r="B313" s="229" t="s">
        <v>66</v>
      </c>
      <c r="C313" s="226"/>
      <c r="D313" s="226"/>
      <c r="E313" s="226"/>
      <c r="F313" s="227"/>
      <c r="G313" s="228"/>
    </row>
    <row r="314" s="202" customFormat="1" spans="1:7">
      <c r="A314" s="223">
        <v>2040302</v>
      </c>
      <c r="B314" s="229" t="s">
        <v>67</v>
      </c>
      <c r="C314" s="226"/>
      <c r="D314" s="226"/>
      <c r="E314" s="226"/>
      <c r="F314" s="227"/>
      <c r="G314" s="228"/>
    </row>
    <row r="315" s="202" customFormat="1" spans="1:7">
      <c r="A315" s="223">
        <v>2040303</v>
      </c>
      <c r="B315" s="229" t="s">
        <v>68</v>
      </c>
      <c r="C315" s="226"/>
      <c r="D315" s="226"/>
      <c r="E315" s="226"/>
      <c r="F315" s="227"/>
      <c r="G315" s="228"/>
    </row>
    <row r="316" s="202" customFormat="1" spans="1:7">
      <c r="A316" s="223">
        <v>2040304</v>
      </c>
      <c r="B316" s="229" t="s">
        <v>257</v>
      </c>
      <c r="C316" s="226"/>
      <c r="D316" s="226"/>
      <c r="E316" s="226"/>
      <c r="F316" s="227"/>
      <c r="G316" s="228"/>
    </row>
    <row r="317" s="202" customFormat="1" spans="1:7">
      <c r="A317" s="223">
        <v>2040350</v>
      </c>
      <c r="B317" s="229" t="s">
        <v>75</v>
      </c>
      <c r="C317" s="226"/>
      <c r="D317" s="226"/>
      <c r="E317" s="226"/>
      <c r="F317" s="227"/>
      <c r="G317" s="228"/>
    </row>
    <row r="318" s="202" customFormat="1" spans="1:7">
      <c r="A318" s="223">
        <v>2040399</v>
      </c>
      <c r="B318" s="229" t="s">
        <v>258</v>
      </c>
      <c r="C318" s="226"/>
      <c r="D318" s="226"/>
      <c r="E318" s="226"/>
      <c r="F318" s="227"/>
      <c r="G318" s="228"/>
    </row>
    <row r="319" s="202" customFormat="1" spans="1:7">
      <c r="A319" s="223">
        <v>20404</v>
      </c>
      <c r="B319" s="229" t="s">
        <v>259</v>
      </c>
      <c r="C319" s="226"/>
      <c r="D319" s="226"/>
      <c r="E319" s="226"/>
      <c r="F319" s="227"/>
      <c r="G319" s="228"/>
    </row>
    <row r="320" s="202" customFormat="1" spans="1:7">
      <c r="A320" s="223">
        <v>2040401</v>
      </c>
      <c r="B320" s="229" t="s">
        <v>66</v>
      </c>
      <c r="C320" s="226"/>
      <c r="D320" s="226"/>
      <c r="E320" s="226"/>
      <c r="F320" s="227"/>
      <c r="G320" s="228"/>
    </row>
    <row r="321" s="202" customFormat="1" spans="1:7">
      <c r="A321" s="223">
        <v>2040402</v>
      </c>
      <c r="B321" s="229" t="s">
        <v>67</v>
      </c>
      <c r="C321" s="226"/>
      <c r="D321" s="226"/>
      <c r="E321" s="226"/>
      <c r="F321" s="227"/>
      <c r="G321" s="228"/>
    </row>
    <row r="322" s="202" customFormat="1" spans="1:7">
      <c r="A322" s="223">
        <v>2040403</v>
      </c>
      <c r="B322" s="229" t="s">
        <v>68</v>
      </c>
      <c r="C322" s="226"/>
      <c r="D322" s="226"/>
      <c r="E322" s="226"/>
      <c r="F322" s="227"/>
      <c r="G322" s="228"/>
    </row>
    <row r="323" s="202" customFormat="1" spans="1:7">
      <c r="A323" s="223">
        <v>2040404</v>
      </c>
      <c r="B323" s="229" t="s">
        <v>260</v>
      </c>
      <c r="C323" s="226"/>
      <c r="D323" s="226"/>
      <c r="E323" s="226"/>
      <c r="F323" s="227"/>
      <c r="G323" s="228"/>
    </row>
    <row r="324" s="202" customFormat="1" spans="1:7">
      <c r="A324" s="223">
        <v>2040405</v>
      </c>
      <c r="B324" s="229" t="s">
        <v>261</v>
      </c>
      <c r="C324" s="226"/>
      <c r="D324" s="226"/>
      <c r="E324" s="226"/>
      <c r="F324" s="227"/>
      <c r="G324" s="228"/>
    </row>
    <row r="325" s="202" customFormat="1" spans="1:7">
      <c r="A325" s="223">
        <v>2040406</v>
      </c>
      <c r="B325" s="229" t="s">
        <v>262</v>
      </c>
      <c r="C325" s="226"/>
      <c r="D325" s="226"/>
      <c r="E325" s="226"/>
      <c r="F325" s="227"/>
      <c r="G325" s="228"/>
    </row>
    <row r="326" s="202" customFormat="1" spans="1:7">
      <c r="A326" s="223">
        <v>2040407</v>
      </c>
      <c r="B326" s="229" t="s">
        <v>263</v>
      </c>
      <c r="C326" s="226"/>
      <c r="D326" s="226"/>
      <c r="E326" s="226"/>
      <c r="F326" s="227"/>
      <c r="G326" s="228"/>
    </row>
    <row r="327" s="202" customFormat="1" spans="1:7">
      <c r="A327" s="223">
        <v>2040408</v>
      </c>
      <c r="B327" s="229" t="s">
        <v>264</v>
      </c>
      <c r="C327" s="226"/>
      <c r="D327" s="226"/>
      <c r="E327" s="226"/>
      <c r="F327" s="227"/>
      <c r="G327" s="228"/>
    </row>
    <row r="328" s="202" customFormat="1" spans="1:7">
      <c r="A328" s="223">
        <v>2040409</v>
      </c>
      <c r="B328" s="229" t="s">
        <v>265</v>
      </c>
      <c r="C328" s="226"/>
      <c r="D328" s="226"/>
      <c r="E328" s="226"/>
      <c r="F328" s="227"/>
      <c r="G328" s="228"/>
    </row>
    <row r="329" s="202" customFormat="1" spans="1:7">
      <c r="A329" s="223">
        <v>2040450</v>
      </c>
      <c r="B329" s="229" t="s">
        <v>75</v>
      </c>
      <c r="C329" s="226"/>
      <c r="D329" s="226"/>
      <c r="E329" s="226"/>
      <c r="F329" s="227"/>
      <c r="G329" s="228"/>
    </row>
    <row r="330" s="202" customFormat="1" spans="1:7">
      <c r="A330" s="223">
        <v>2040499</v>
      </c>
      <c r="B330" s="229" t="s">
        <v>266</v>
      </c>
      <c r="C330" s="226"/>
      <c r="D330" s="226"/>
      <c r="E330" s="226"/>
      <c r="F330" s="227"/>
      <c r="G330" s="228"/>
    </row>
    <row r="331" s="202" customFormat="1" spans="1:7">
      <c r="A331" s="223">
        <v>20405</v>
      </c>
      <c r="B331" s="229" t="s">
        <v>267</v>
      </c>
      <c r="C331" s="226"/>
      <c r="D331" s="226"/>
      <c r="E331" s="226"/>
      <c r="F331" s="227"/>
      <c r="G331" s="228"/>
    </row>
    <row r="332" s="202" customFormat="1" spans="1:7">
      <c r="A332" s="223">
        <v>2040501</v>
      </c>
      <c r="B332" s="229" t="s">
        <v>66</v>
      </c>
      <c r="C332" s="226"/>
      <c r="D332" s="226"/>
      <c r="E332" s="226"/>
      <c r="F332" s="227"/>
      <c r="G332" s="228"/>
    </row>
    <row r="333" s="202" customFormat="1" spans="1:7">
      <c r="A333" s="223">
        <v>2040502</v>
      </c>
      <c r="B333" s="229" t="s">
        <v>67</v>
      </c>
      <c r="C333" s="226"/>
      <c r="D333" s="226"/>
      <c r="E333" s="226"/>
      <c r="F333" s="227"/>
      <c r="G333" s="228"/>
    </row>
    <row r="334" s="202" customFormat="1" spans="1:7">
      <c r="A334" s="223">
        <v>2040503</v>
      </c>
      <c r="B334" s="229" t="s">
        <v>68</v>
      </c>
      <c r="C334" s="226"/>
      <c r="D334" s="226"/>
      <c r="E334" s="226"/>
      <c r="F334" s="227"/>
      <c r="G334" s="228"/>
    </row>
    <row r="335" s="202" customFormat="1" spans="1:7">
      <c r="A335" s="223">
        <v>2040504</v>
      </c>
      <c r="B335" s="229" t="s">
        <v>268</v>
      </c>
      <c r="C335" s="226"/>
      <c r="D335" s="226"/>
      <c r="E335" s="226"/>
      <c r="F335" s="227"/>
      <c r="G335" s="228"/>
    </row>
    <row r="336" s="202" customFormat="1" spans="1:7">
      <c r="A336" s="223">
        <v>2040505</v>
      </c>
      <c r="B336" s="229" t="s">
        <v>269</v>
      </c>
      <c r="C336" s="226"/>
      <c r="D336" s="226"/>
      <c r="E336" s="226"/>
      <c r="F336" s="227"/>
      <c r="G336" s="228"/>
    </row>
    <row r="337" s="202" customFormat="1" spans="1:7">
      <c r="A337" s="223">
        <v>2040506</v>
      </c>
      <c r="B337" s="229" t="s">
        <v>270</v>
      </c>
      <c r="C337" s="226"/>
      <c r="D337" s="226"/>
      <c r="E337" s="226"/>
      <c r="F337" s="227"/>
      <c r="G337" s="228"/>
    </row>
    <row r="338" s="202" customFormat="1" spans="1:7">
      <c r="A338" s="223">
        <v>2040550</v>
      </c>
      <c r="B338" s="229" t="s">
        <v>75</v>
      </c>
      <c r="C338" s="226"/>
      <c r="D338" s="226"/>
      <c r="E338" s="226"/>
      <c r="F338" s="227"/>
      <c r="G338" s="228">
        <v>0</v>
      </c>
    </row>
    <row r="339" s="202" customFormat="1" spans="1:7">
      <c r="A339" s="223">
        <v>2040599</v>
      </c>
      <c r="B339" s="229" t="s">
        <v>271</v>
      </c>
      <c r="C339" s="226"/>
      <c r="D339" s="226"/>
      <c r="E339" s="226"/>
      <c r="F339" s="227"/>
      <c r="G339" s="228"/>
    </row>
    <row r="340" s="202" customFormat="1" spans="1:7">
      <c r="A340" s="223">
        <v>20406</v>
      </c>
      <c r="B340" s="229" t="s">
        <v>272</v>
      </c>
      <c r="C340" s="226">
        <v>89.23</v>
      </c>
      <c r="D340" s="226">
        <v>37.5</v>
      </c>
      <c r="E340" s="226">
        <v>37.5</v>
      </c>
      <c r="F340" s="227">
        <f>E340/C340</f>
        <v>0.420262243640031</v>
      </c>
      <c r="G340" s="230">
        <v>1</v>
      </c>
    </row>
    <row r="341" s="202" customFormat="1" spans="1:7">
      <c r="A341" s="223">
        <v>2040601</v>
      </c>
      <c r="B341" s="229" t="s">
        <v>66</v>
      </c>
      <c r="C341" s="226"/>
      <c r="D341" s="226"/>
      <c r="E341" s="226"/>
      <c r="F341" s="227"/>
      <c r="G341" s="228"/>
    </row>
    <row r="342" s="202" customFormat="1" spans="1:7">
      <c r="A342" s="223">
        <v>2040602</v>
      </c>
      <c r="B342" s="229" t="s">
        <v>67</v>
      </c>
      <c r="C342" s="226"/>
      <c r="D342" s="226"/>
      <c r="E342" s="226"/>
      <c r="F342" s="227"/>
      <c r="G342" s="228">
        <v>0</v>
      </c>
    </row>
    <row r="343" s="202" customFormat="1" spans="1:7">
      <c r="A343" s="223">
        <v>2040603</v>
      </c>
      <c r="B343" s="229" t="s">
        <v>68</v>
      </c>
      <c r="C343" s="226"/>
      <c r="D343" s="226"/>
      <c r="E343" s="226"/>
      <c r="F343" s="227"/>
      <c r="G343" s="228"/>
    </row>
    <row r="344" s="202" customFormat="1" spans="1:7">
      <c r="A344" s="223">
        <v>2040604</v>
      </c>
      <c r="B344" s="229" t="s">
        <v>273</v>
      </c>
      <c r="C344" s="226">
        <v>89.23</v>
      </c>
      <c r="D344" s="226">
        <v>13.9</v>
      </c>
      <c r="E344" s="226">
        <v>13.9</v>
      </c>
      <c r="F344" s="227">
        <f>E344/C344</f>
        <v>0.155777204975905</v>
      </c>
      <c r="G344" s="230">
        <v>1</v>
      </c>
    </row>
    <row r="345" s="202" customFormat="1" spans="1:7">
      <c r="A345" s="223">
        <v>2040605</v>
      </c>
      <c r="B345" s="229" t="s">
        <v>274</v>
      </c>
      <c r="C345" s="226"/>
      <c r="D345" s="226">
        <v>4.04</v>
      </c>
      <c r="E345" s="226">
        <v>4.04</v>
      </c>
      <c r="F345" s="230">
        <v>1</v>
      </c>
      <c r="G345" s="230">
        <v>1</v>
      </c>
    </row>
    <row r="346" s="202" customFormat="1" spans="1:7">
      <c r="A346" s="223">
        <v>2040606</v>
      </c>
      <c r="B346" s="229" t="s">
        <v>275</v>
      </c>
      <c r="C346" s="226"/>
      <c r="D346" s="226">
        <v>19.56</v>
      </c>
      <c r="E346" s="226">
        <v>19.56</v>
      </c>
      <c r="F346" s="230">
        <v>1</v>
      </c>
      <c r="G346" s="230">
        <v>1</v>
      </c>
    </row>
    <row r="347" s="202" customFormat="1" spans="1:7">
      <c r="A347" s="223">
        <v>2040607</v>
      </c>
      <c r="B347" s="229" t="s">
        <v>276</v>
      </c>
      <c r="C347" s="226"/>
      <c r="D347" s="226"/>
      <c r="E347" s="226"/>
      <c r="F347" s="227"/>
      <c r="G347" s="228"/>
    </row>
    <row r="348" s="202" customFormat="1" spans="1:7">
      <c r="A348" s="223">
        <v>2040608</v>
      </c>
      <c r="B348" s="229" t="s">
        <v>277</v>
      </c>
      <c r="C348" s="226"/>
      <c r="D348" s="226"/>
      <c r="E348" s="226"/>
      <c r="F348" s="227"/>
      <c r="G348" s="228"/>
    </row>
    <row r="349" s="202" customFormat="1" spans="1:7">
      <c r="A349" s="223">
        <v>2040609</v>
      </c>
      <c r="B349" s="229" t="s">
        <v>278</v>
      </c>
      <c r="C349" s="226"/>
      <c r="D349" s="226"/>
      <c r="E349" s="226"/>
      <c r="F349" s="227"/>
      <c r="G349" s="228"/>
    </row>
    <row r="350" s="202" customFormat="1" spans="1:7">
      <c r="A350" s="223">
        <v>2040610</v>
      </c>
      <c r="B350" s="229" t="s">
        <v>279</v>
      </c>
      <c r="C350" s="226"/>
      <c r="D350" s="226"/>
      <c r="E350" s="226"/>
      <c r="F350" s="227"/>
      <c r="G350" s="228"/>
    </row>
    <row r="351" s="202" customFormat="1" spans="1:7">
      <c r="A351" s="223">
        <v>2040611</v>
      </c>
      <c r="B351" s="229" t="s">
        <v>280</v>
      </c>
      <c r="C351" s="226"/>
      <c r="D351" s="226"/>
      <c r="E351" s="226"/>
      <c r="F351" s="227"/>
      <c r="G351" s="228">
        <v>0</v>
      </c>
    </row>
    <row r="352" s="202" customFormat="1" spans="1:7">
      <c r="A352" s="223">
        <v>2040650</v>
      </c>
      <c r="B352" s="229" t="s">
        <v>75</v>
      </c>
      <c r="C352" s="226"/>
      <c r="D352" s="226"/>
      <c r="E352" s="226"/>
      <c r="F352" s="227"/>
      <c r="G352" s="228"/>
    </row>
    <row r="353" s="202" customFormat="1" spans="1:7">
      <c r="A353" s="223">
        <v>2040699</v>
      </c>
      <c r="B353" s="229" t="s">
        <v>281</v>
      </c>
      <c r="C353" s="226"/>
      <c r="D353" s="226"/>
      <c r="E353" s="226"/>
      <c r="F353" s="227"/>
      <c r="G353" s="228"/>
    </row>
    <row r="354" s="202" customFormat="1" spans="1:7">
      <c r="A354" s="223">
        <v>20407</v>
      </c>
      <c r="B354" s="229" t="s">
        <v>282</v>
      </c>
      <c r="C354" s="226"/>
      <c r="D354" s="226"/>
      <c r="E354" s="226"/>
      <c r="F354" s="227"/>
      <c r="G354" s="228"/>
    </row>
    <row r="355" s="202" customFormat="1" spans="1:7">
      <c r="A355" s="223">
        <v>2040701</v>
      </c>
      <c r="B355" s="229" t="s">
        <v>66</v>
      </c>
      <c r="C355" s="226"/>
      <c r="D355" s="226"/>
      <c r="E355" s="226"/>
      <c r="F355" s="227"/>
      <c r="G355" s="228"/>
    </row>
    <row r="356" s="202" customFormat="1" spans="1:7">
      <c r="A356" s="223">
        <v>2040702</v>
      </c>
      <c r="B356" s="229" t="s">
        <v>67</v>
      </c>
      <c r="C356" s="226"/>
      <c r="D356" s="226"/>
      <c r="E356" s="226"/>
      <c r="F356" s="227"/>
      <c r="G356" s="228"/>
    </row>
    <row r="357" s="202" customFormat="1" spans="1:7">
      <c r="A357" s="223">
        <v>2040703</v>
      </c>
      <c r="B357" s="229" t="s">
        <v>68</v>
      </c>
      <c r="C357" s="226"/>
      <c r="D357" s="226"/>
      <c r="E357" s="226"/>
      <c r="F357" s="227"/>
      <c r="G357" s="228"/>
    </row>
    <row r="358" s="202" customFormat="1" spans="1:7">
      <c r="A358" s="223">
        <v>2040704</v>
      </c>
      <c r="B358" s="229" t="s">
        <v>283</v>
      </c>
      <c r="C358" s="226"/>
      <c r="D358" s="226"/>
      <c r="E358" s="226"/>
      <c r="F358" s="227"/>
      <c r="G358" s="228"/>
    </row>
    <row r="359" s="202" customFormat="1" spans="1:7">
      <c r="A359" s="223">
        <v>2040705</v>
      </c>
      <c r="B359" s="229" t="s">
        <v>284</v>
      </c>
      <c r="C359" s="226"/>
      <c r="D359" s="226"/>
      <c r="E359" s="226"/>
      <c r="F359" s="227"/>
      <c r="G359" s="228"/>
    </row>
    <row r="360" s="202" customFormat="1" spans="1:7">
      <c r="A360" s="223">
        <v>2040706</v>
      </c>
      <c r="B360" s="229" t="s">
        <v>285</v>
      </c>
      <c r="C360" s="226"/>
      <c r="D360" s="226"/>
      <c r="E360" s="226"/>
      <c r="F360" s="227"/>
      <c r="G360" s="228"/>
    </row>
    <row r="361" s="202" customFormat="1" spans="1:7">
      <c r="A361" s="223">
        <v>2040750</v>
      </c>
      <c r="B361" s="229" t="s">
        <v>75</v>
      </c>
      <c r="C361" s="226"/>
      <c r="D361" s="226"/>
      <c r="E361" s="226"/>
      <c r="F361" s="227"/>
      <c r="G361" s="228"/>
    </row>
    <row r="362" s="202" customFormat="1" spans="1:7">
      <c r="A362" s="223">
        <v>2040799</v>
      </c>
      <c r="B362" s="229" t="s">
        <v>286</v>
      </c>
      <c r="C362" s="226"/>
      <c r="D362" s="226"/>
      <c r="E362" s="226"/>
      <c r="F362" s="227"/>
      <c r="G362" s="228"/>
    </row>
    <row r="363" s="202" customFormat="1" spans="1:7">
      <c r="A363" s="223">
        <v>20408</v>
      </c>
      <c r="B363" s="229" t="s">
        <v>287</v>
      </c>
      <c r="C363" s="226"/>
      <c r="D363" s="226"/>
      <c r="E363" s="226"/>
      <c r="F363" s="227"/>
      <c r="G363" s="228"/>
    </row>
    <row r="364" s="202" customFormat="1" spans="1:7">
      <c r="A364" s="223">
        <v>2040801</v>
      </c>
      <c r="B364" s="229" t="s">
        <v>66</v>
      </c>
      <c r="C364" s="226"/>
      <c r="D364" s="226"/>
      <c r="E364" s="226"/>
      <c r="F364" s="227"/>
      <c r="G364" s="228"/>
    </row>
    <row r="365" s="202" customFormat="1" spans="1:7">
      <c r="A365" s="223">
        <v>2040802</v>
      </c>
      <c r="B365" s="229" t="s">
        <v>67</v>
      </c>
      <c r="C365" s="226"/>
      <c r="D365" s="226"/>
      <c r="E365" s="226"/>
      <c r="F365" s="227"/>
      <c r="G365" s="228"/>
    </row>
    <row r="366" s="202" customFormat="1" spans="1:7">
      <c r="A366" s="223">
        <v>2040803</v>
      </c>
      <c r="B366" s="229" t="s">
        <v>68</v>
      </c>
      <c r="C366" s="226"/>
      <c r="D366" s="226"/>
      <c r="E366" s="226"/>
      <c r="F366" s="227"/>
      <c r="G366" s="228"/>
    </row>
    <row r="367" s="202" customFormat="1" ht="27" spans="1:7">
      <c r="A367" s="223">
        <v>2040804</v>
      </c>
      <c r="B367" s="229" t="s">
        <v>288</v>
      </c>
      <c r="C367" s="226"/>
      <c r="D367" s="226"/>
      <c r="E367" s="226"/>
      <c r="F367" s="227"/>
      <c r="G367" s="228"/>
    </row>
    <row r="368" s="202" customFormat="1" ht="27" spans="1:7">
      <c r="A368" s="223">
        <v>2040805</v>
      </c>
      <c r="B368" s="229" t="s">
        <v>289</v>
      </c>
      <c r="C368" s="226"/>
      <c r="D368" s="226"/>
      <c r="E368" s="226"/>
      <c r="F368" s="227"/>
      <c r="G368" s="228"/>
    </row>
    <row r="369" s="202" customFormat="1" spans="1:7">
      <c r="A369" s="223">
        <v>2040806</v>
      </c>
      <c r="B369" s="229" t="s">
        <v>290</v>
      </c>
      <c r="C369" s="226"/>
      <c r="D369" s="226"/>
      <c r="E369" s="226"/>
      <c r="F369" s="227"/>
      <c r="G369" s="228"/>
    </row>
    <row r="370" s="202" customFormat="1" spans="1:7">
      <c r="A370" s="223">
        <v>2040850</v>
      </c>
      <c r="B370" s="229" t="s">
        <v>75</v>
      </c>
      <c r="C370" s="226"/>
      <c r="D370" s="226"/>
      <c r="E370" s="226"/>
      <c r="F370" s="227"/>
      <c r="G370" s="228"/>
    </row>
    <row r="371" s="202" customFormat="1" ht="27" spans="1:7">
      <c r="A371" s="223">
        <v>2040899</v>
      </c>
      <c r="B371" s="229" t="s">
        <v>291</v>
      </c>
      <c r="C371" s="226"/>
      <c r="D371" s="226"/>
      <c r="E371" s="226"/>
      <c r="F371" s="227"/>
      <c r="G371" s="228"/>
    </row>
    <row r="372" s="202" customFormat="1" spans="1:7">
      <c r="A372" s="223">
        <v>20409</v>
      </c>
      <c r="B372" s="229" t="s">
        <v>292</v>
      </c>
      <c r="C372" s="226"/>
      <c r="D372" s="226"/>
      <c r="E372" s="226"/>
      <c r="F372" s="227"/>
      <c r="G372" s="228"/>
    </row>
    <row r="373" s="202" customFormat="1" spans="1:7">
      <c r="A373" s="223">
        <v>2040901</v>
      </c>
      <c r="B373" s="229" t="s">
        <v>66</v>
      </c>
      <c r="C373" s="226"/>
      <c r="D373" s="226"/>
      <c r="E373" s="226"/>
      <c r="F373" s="227"/>
      <c r="G373" s="228"/>
    </row>
    <row r="374" s="202" customFormat="1" spans="1:7">
      <c r="A374" s="223">
        <v>2040902</v>
      </c>
      <c r="B374" s="229" t="s">
        <v>67</v>
      </c>
      <c r="C374" s="226"/>
      <c r="D374" s="226"/>
      <c r="E374" s="226"/>
      <c r="F374" s="227"/>
      <c r="G374" s="228"/>
    </row>
    <row r="375" s="202" customFormat="1" spans="1:7">
      <c r="A375" s="223">
        <v>2040903</v>
      </c>
      <c r="B375" s="229" t="s">
        <v>68</v>
      </c>
      <c r="C375" s="226"/>
      <c r="D375" s="226"/>
      <c r="E375" s="226"/>
      <c r="F375" s="227"/>
      <c r="G375" s="228"/>
    </row>
    <row r="376" s="202" customFormat="1" spans="1:7">
      <c r="A376" s="223">
        <v>2040904</v>
      </c>
      <c r="B376" s="229" t="s">
        <v>293</v>
      </c>
      <c r="C376" s="226"/>
      <c r="D376" s="226"/>
      <c r="E376" s="226"/>
      <c r="F376" s="227"/>
      <c r="G376" s="228"/>
    </row>
    <row r="377" s="202" customFormat="1" spans="1:7">
      <c r="A377" s="223">
        <v>2040905</v>
      </c>
      <c r="B377" s="229" t="s">
        <v>294</v>
      </c>
      <c r="C377" s="226"/>
      <c r="D377" s="226"/>
      <c r="E377" s="226"/>
      <c r="F377" s="227"/>
      <c r="G377" s="228"/>
    </row>
    <row r="378" s="202" customFormat="1" spans="1:7">
      <c r="A378" s="223">
        <v>2040950</v>
      </c>
      <c r="B378" s="229" t="s">
        <v>75</v>
      </c>
      <c r="C378" s="226"/>
      <c r="D378" s="226"/>
      <c r="E378" s="226"/>
      <c r="F378" s="227"/>
      <c r="G378" s="228"/>
    </row>
    <row r="379" s="202" customFormat="1" spans="1:7">
      <c r="A379" s="223">
        <v>2040999</v>
      </c>
      <c r="B379" s="229" t="s">
        <v>295</v>
      </c>
      <c r="C379" s="226"/>
      <c r="D379" s="226"/>
      <c r="E379" s="226"/>
      <c r="F379" s="227"/>
      <c r="G379" s="228"/>
    </row>
    <row r="380" s="202" customFormat="1" spans="1:7">
      <c r="A380" s="223">
        <v>20410</v>
      </c>
      <c r="B380" s="229" t="s">
        <v>296</v>
      </c>
      <c r="C380" s="226"/>
      <c r="D380" s="226"/>
      <c r="E380" s="226"/>
      <c r="F380" s="227"/>
      <c r="G380" s="228"/>
    </row>
    <row r="381" s="202" customFormat="1" spans="1:7">
      <c r="A381" s="223">
        <v>2041001</v>
      </c>
      <c r="B381" s="229" t="s">
        <v>66</v>
      </c>
      <c r="C381" s="226"/>
      <c r="D381" s="226"/>
      <c r="E381" s="226"/>
      <c r="F381" s="227"/>
      <c r="G381" s="228"/>
    </row>
    <row r="382" s="202" customFormat="1" spans="1:7">
      <c r="A382" s="223">
        <v>2041002</v>
      </c>
      <c r="B382" s="229" t="s">
        <v>67</v>
      </c>
      <c r="C382" s="226"/>
      <c r="D382" s="226"/>
      <c r="E382" s="226"/>
      <c r="F382" s="227"/>
      <c r="G382" s="228"/>
    </row>
    <row r="383" s="202" customFormat="1" spans="1:7">
      <c r="A383" s="223">
        <v>2041003</v>
      </c>
      <c r="B383" s="229" t="s">
        <v>297</v>
      </c>
      <c r="C383" s="226"/>
      <c r="D383" s="226"/>
      <c r="E383" s="226"/>
      <c r="F383" s="227"/>
      <c r="G383" s="228"/>
    </row>
    <row r="384" s="202" customFormat="1" spans="1:7">
      <c r="A384" s="223">
        <v>2041004</v>
      </c>
      <c r="B384" s="229" t="s">
        <v>298</v>
      </c>
      <c r="C384" s="226"/>
      <c r="D384" s="226"/>
      <c r="E384" s="226"/>
      <c r="F384" s="227"/>
      <c r="G384" s="228"/>
    </row>
    <row r="385" s="202" customFormat="1" spans="1:7">
      <c r="A385" s="223">
        <v>2041005</v>
      </c>
      <c r="B385" s="229" t="s">
        <v>299</v>
      </c>
      <c r="C385" s="226"/>
      <c r="D385" s="226"/>
      <c r="E385" s="226"/>
      <c r="F385" s="227"/>
      <c r="G385" s="228"/>
    </row>
    <row r="386" s="202" customFormat="1" spans="1:7">
      <c r="A386" s="223">
        <v>2041006</v>
      </c>
      <c r="B386" s="229" t="s">
        <v>252</v>
      </c>
      <c r="C386" s="226"/>
      <c r="D386" s="226"/>
      <c r="E386" s="226"/>
      <c r="F386" s="227"/>
      <c r="G386" s="228"/>
    </row>
    <row r="387" s="202" customFormat="1" spans="1:7">
      <c r="A387" s="223">
        <v>2041099</v>
      </c>
      <c r="B387" s="229" t="s">
        <v>300</v>
      </c>
      <c r="C387" s="226"/>
      <c r="D387" s="226"/>
      <c r="E387" s="226"/>
      <c r="F387" s="227"/>
      <c r="G387" s="228"/>
    </row>
    <row r="388" s="202" customFormat="1" spans="1:7">
      <c r="A388" s="223">
        <v>20499</v>
      </c>
      <c r="B388" s="229" t="s">
        <v>301</v>
      </c>
      <c r="C388" s="226"/>
      <c r="D388" s="226"/>
      <c r="E388" s="226"/>
      <c r="F388" s="227"/>
      <c r="G388" s="228"/>
    </row>
    <row r="389" s="202" customFormat="1" spans="1:7">
      <c r="A389" s="223">
        <v>2049901</v>
      </c>
      <c r="B389" s="229" t="s">
        <v>302</v>
      </c>
      <c r="C389" s="226"/>
      <c r="D389" s="226"/>
      <c r="E389" s="226"/>
      <c r="F389" s="227"/>
      <c r="G389" s="228"/>
    </row>
    <row r="390" s="202" customFormat="1" spans="1:7">
      <c r="A390" s="223">
        <v>2049902</v>
      </c>
      <c r="B390" s="229" t="s">
        <v>303</v>
      </c>
      <c r="C390" s="226"/>
      <c r="D390" s="226"/>
      <c r="E390" s="226"/>
      <c r="F390" s="227"/>
      <c r="G390" s="228">
        <v>0</v>
      </c>
    </row>
    <row r="391" s="202" customFormat="1" spans="1:7">
      <c r="A391" s="223">
        <v>2049999</v>
      </c>
      <c r="B391" s="232" t="s">
        <v>302</v>
      </c>
      <c r="C391" s="226"/>
      <c r="D391" s="226"/>
      <c r="E391" s="226"/>
      <c r="F391" s="227"/>
      <c r="G391" s="228"/>
    </row>
    <row r="392" s="202" customFormat="1" ht="15" spans="1:7">
      <c r="A392" s="224">
        <v>205</v>
      </c>
      <c r="B392" s="225" t="s">
        <v>304</v>
      </c>
      <c r="C392" s="226">
        <v>9074</v>
      </c>
      <c r="D392" s="226">
        <v>5710.86</v>
      </c>
      <c r="E392" s="226">
        <v>5710.86</v>
      </c>
      <c r="F392" s="227">
        <f>E392/C392</f>
        <v>0.629365219307913</v>
      </c>
      <c r="G392" s="230">
        <v>1</v>
      </c>
    </row>
    <row r="393" s="202" customFormat="1" spans="1:7">
      <c r="A393" s="223">
        <v>20501</v>
      </c>
      <c r="B393" s="229" t="s">
        <v>305</v>
      </c>
      <c r="C393" s="231"/>
      <c r="D393" s="226"/>
      <c r="E393" s="226"/>
      <c r="F393" s="227"/>
      <c r="G393" s="228"/>
    </row>
    <row r="394" s="202" customFormat="1" spans="1:7">
      <c r="A394" s="223">
        <v>2050101</v>
      </c>
      <c r="B394" s="229" t="s">
        <v>66</v>
      </c>
      <c r="C394" s="231"/>
      <c r="D394" s="226"/>
      <c r="E394" s="226"/>
      <c r="F394" s="227"/>
      <c r="G394" s="228"/>
    </row>
    <row r="395" s="202" customFormat="1" spans="1:7">
      <c r="A395" s="223">
        <v>2050102</v>
      </c>
      <c r="B395" s="229" t="s">
        <v>67</v>
      </c>
      <c r="C395" s="231"/>
      <c r="D395" s="226"/>
      <c r="E395" s="226"/>
      <c r="F395" s="227"/>
      <c r="G395" s="228"/>
    </row>
    <row r="396" s="202" customFormat="1" spans="1:7">
      <c r="A396" s="223">
        <v>2050103</v>
      </c>
      <c r="B396" s="229" t="s">
        <v>68</v>
      </c>
      <c r="C396" s="231"/>
      <c r="D396" s="226"/>
      <c r="E396" s="226"/>
      <c r="F396" s="227"/>
      <c r="G396" s="228">
        <v>0</v>
      </c>
    </row>
    <row r="397" s="202" customFormat="1" ht="27" spans="1:7">
      <c r="A397" s="223">
        <v>2050199</v>
      </c>
      <c r="B397" s="229" t="s">
        <v>306</v>
      </c>
      <c r="C397" s="226"/>
      <c r="D397" s="226"/>
      <c r="E397" s="226"/>
      <c r="F397" s="227"/>
      <c r="G397" s="228"/>
    </row>
    <row r="398" s="202" customFormat="1" spans="1:7">
      <c r="A398" s="223">
        <v>20502</v>
      </c>
      <c r="B398" s="229" t="s">
        <v>307</v>
      </c>
      <c r="C398" s="226">
        <v>6523.7</v>
      </c>
      <c r="D398" s="226">
        <v>5693.92</v>
      </c>
      <c r="E398" s="226">
        <v>5693.92</v>
      </c>
      <c r="F398" s="227">
        <f>E398/C398</f>
        <v>0.872805309870166</v>
      </c>
      <c r="G398" s="230">
        <v>1</v>
      </c>
    </row>
    <row r="399" s="202" customFormat="1" spans="1:7">
      <c r="A399" s="223">
        <v>2050201</v>
      </c>
      <c r="B399" s="229" t="s">
        <v>308</v>
      </c>
      <c r="C399" s="231"/>
      <c r="D399" s="226"/>
      <c r="E399" s="226"/>
      <c r="F399" s="227"/>
      <c r="G399" s="228"/>
    </row>
    <row r="400" s="202" customFormat="1" spans="1:7">
      <c r="A400" s="223">
        <v>2050202</v>
      </c>
      <c r="B400" s="229" t="s">
        <v>309</v>
      </c>
      <c r="C400" s="231"/>
      <c r="D400" s="226"/>
      <c r="E400" s="226"/>
      <c r="F400" s="227"/>
      <c r="G400" s="228"/>
    </row>
    <row r="401" s="202" customFormat="1" spans="1:7">
      <c r="A401" s="223">
        <v>2050203</v>
      </c>
      <c r="B401" s="229" t="s">
        <v>310</v>
      </c>
      <c r="C401" s="231"/>
      <c r="D401" s="226"/>
      <c r="E401" s="226"/>
      <c r="F401" s="227"/>
      <c r="G401" s="228"/>
    </row>
    <row r="402" s="202" customFormat="1" spans="1:7">
      <c r="A402" s="223">
        <v>2050204</v>
      </c>
      <c r="B402" s="229" t="s">
        <v>311</v>
      </c>
      <c r="C402" s="226"/>
      <c r="D402" s="226"/>
      <c r="E402" s="226"/>
      <c r="F402" s="227"/>
      <c r="G402" s="228"/>
    </row>
    <row r="403" s="202" customFormat="1" spans="1:7">
      <c r="A403" s="223">
        <v>2050205</v>
      </c>
      <c r="B403" s="229" t="s">
        <v>312</v>
      </c>
      <c r="C403" s="226"/>
      <c r="D403" s="226"/>
      <c r="E403" s="226"/>
      <c r="F403" s="227"/>
      <c r="G403" s="228"/>
    </row>
    <row r="404" s="202" customFormat="1" ht="27" spans="1:7">
      <c r="A404" s="223">
        <v>2050206</v>
      </c>
      <c r="B404" s="229" t="s">
        <v>313</v>
      </c>
      <c r="C404" s="226"/>
      <c r="D404" s="226"/>
      <c r="E404" s="226"/>
      <c r="F404" s="227"/>
      <c r="G404" s="228">
        <v>0</v>
      </c>
    </row>
    <row r="405" s="202" customFormat="1" ht="27" spans="1:7">
      <c r="A405" s="223">
        <v>2050207</v>
      </c>
      <c r="B405" s="229" t="s">
        <v>314</v>
      </c>
      <c r="C405" s="226"/>
      <c r="D405" s="226"/>
      <c r="E405" s="226"/>
      <c r="F405" s="227"/>
      <c r="G405" s="228"/>
    </row>
    <row r="406" s="202" customFormat="1" spans="1:7">
      <c r="A406" s="223">
        <v>2050299</v>
      </c>
      <c r="B406" s="229" t="s">
        <v>315</v>
      </c>
      <c r="C406" s="226">
        <v>6523.7</v>
      </c>
      <c r="D406" s="226">
        <v>5693.92</v>
      </c>
      <c r="E406" s="226">
        <v>5693.92</v>
      </c>
      <c r="F406" s="227">
        <f>E406/C406</f>
        <v>0.872805309870166</v>
      </c>
      <c r="G406" s="230">
        <v>1</v>
      </c>
    </row>
    <row r="407" s="202" customFormat="1" spans="1:7">
      <c r="A407" s="223">
        <v>20503</v>
      </c>
      <c r="B407" s="229" t="s">
        <v>316</v>
      </c>
      <c r="C407" s="231"/>
      <c r="D407" s="226"/>
      <c r="E407" s="226"/>
      <c r="F407" s="227"/>
      <c r="G407" s="228"/>
    </row>
    <row r="408" s="202" customFormat="1" spans="1:7">
      <c r="A408" s="223">
        <v>2050301</v>
      </c>
      <c r="B408" s="229" t="s">
        <v>317</v>
      </c>
      <c r="C408" s="231"/>
      <c r="D408" s="226"/>
      <c r="E408" s="226"/>
      <c r="F408" s="227"/>
      <c r="G408" s="228"/>
    </row>
    <row r="409" s="202" customFormat="1" spans="1:7">
      <c r="A409" s="223">
        <v>2050302</v>
      </c>
      <c r="B409" s="229" t="s">
        <v>318</v>
      </c>
      <c r="C409" s="226"/>
      <c r="D409" s="226"/>
      <c r="E409" s="226"/>
      <c r="F409" s="227"/>
      <c r="G409" s="228"/>
    </row>
    <row r="410" s="202" customFormat="1" spans="1:7">
      <c r="A410" s="223">
        <v>2050303</v>
      </c>
      <c r="B410" s="229" t="s">
        <v>319</v>
      </c>
      <c r="C410" s="226"/>
      <c r="D410" s="226"/>
      <c r="E410" s="226"/>
      <c r="F410" s="227"/>
      <c r="G410" s="228"/>
    </row>
    <row r="411" s="202" customFormat="1" spans="1:7">
      <c r="A411" s="223">
        <v>2050304</v>
      </c>
      <c r="B411" s="229" t="s">
        <v>320</v>
      </c>
      <c r="C411" s="226"/>
      <c r="D411" s="226"/>
      <c r="E411" s="226"/>
      <c r="F411" s="227"/>
      <c r="G411" s="228"/>
    </row>
    <row r="412" s="202" customFormat="1" spans="1:7">
      <c r="A412" s="223">
        <v>2050305</v>
      </c>
      <c r="B412" s="229" t="s">
        <v>321</v>
      </c>
      <c r="C412" s="226"/>
      <c r="D412" s="226"/>
      <c r="E412" s="226"/>
      <c r="F412" s="227"/>
      <c r="G412" s="228"/>
    </row>
    <row r="413" s="202" customFormat="1" spans="1:7">
      <c r="A413" s="223">
        <v>2050306</v>
      </c>
      <c r="B413" s="229" t="s">
        <v>322</v>
      </c>
      <c r="C413" s="226"/>
      <c r="D413" s="226"/>
      <c r="E413" s="226"/>
      <c r="F413" s="227"/>
      <c r="G413" s="228"/>
    </row>
    <row r="414" s="202" customFormat="1" spans="1:7">
      <c r="A414" s="223">
        <v>20504</v>
      </c>
      <c r="B414" s="229" t="s">
        <v>323</v>
      </c>
      <c r="C414" s="226"/>
      <c r="D414" s="226"/>
      <c r="E414" s="226"/>
      <c r="F414" s="227"/>
      <c r="G414" s="228"/>
    </row>
    <row r="415" s="202" customFormat="1" spans="1:7">
      <c r="A415" s="223">
        <v>2050401</v>
      </c>
      <c r="B415" s="229" t="s">
        <v>324</v>
      </c>
      <c r="C415" s="226"/>
      <c r="D415" s="226"/>
      <c r="E415" s="226"/>
      <c r="F415" s="227"/>
      <c r="G415" s="228"/>
    </row>
    <row r="416" s="202" customFormat="1" spans="1:7">
      <c r="A416" s="223">
        <v>2050402</v>
      </c>
      <c r="B416" s="229" t="s">
        <v>325</v>
      </c>
      <c r="C416" s="226"/>
      <c r="D416" s="226"/>
      <c r="E416" s="226"/>
      <c r="F416" s="227"/>
      <c r="G416" s="228"/>
    </row>
    <row r="417" s="202" customFormat="1" spans="1:7">
      <c r="A417" s="223">
        <v>2050403</v>
      </c>
      <c r="B417" s="229" t="s">
        <v>326</v>
      </c>
      <c r="C417" s="226"/>
      <c r="D417" s="226"/>
      <c r="E417" s="226"/>
      <c r="F417" s="227"/>
      <c r="G417" s="228"/>
    </row>
    <row r="418" s="202" customFormat="1" spans="1:7">
      <c r="A418" s="223">
        <v>2050404</v>
      </c>
      <c r="B418" s="229" t="s">
        <v>327</v>
      </c>
      <c r="C418" s="226"/>
      <c r="D418" s="226"/>
      <c r="E418" s="226"/>
      <c r="F418" s="227"/>
      <c r="G418" s="228"/>
    </row>
    <row r="419" s="202" customFormat="1" spans="1:7">
      <c r="A419" s="223">
        <v>2050499</v>
      </c>
      <c r="B419" s="229" t="s">
        <v>328</v>
      </c>
      <c r="C419" s="226"/>
      <c r="D419" s="226"/>
      <c r="E419" s="226"/>
      <c r="F419" s="227"/>
      <c r="G419" s="228"/>
    </row>
    <row r="420" s="202" customFormat="1" spans="1:7">
      <c r="A420" s="223">
        <v>20505</v>
      </c>
      <c r="B420" s="229" t="s">
        <v>329</v>
      </c>
      <c r="C420" s="226"/>
      <c r="D420" s="226"/>
      <c r="E420" s="226"/>
      <c r="F420" s="227"/>
      <c r="G420" s="228"/>
    </row>
    <row r="421" s="202" customFormat="1" spans="1:7">
      <c r="A421" s="223">
        <v>2050501</v>
      </c>
      <c r="B421" s="229" t="s">
        <v>330</v>
      </c>
      <c r="C421" s="226"/>
      <c r="D421" s="226"/>
      <c r="E421" s="226"/>
      <c r="F421" s="227"/>
      <c r="G421" s="228"/>
    </row>
    <row r="422" s="202" customFormat="1" spans="1:7">
      <c r="A422" s="223">
        <v>2050502</v>
      </c>
      <c r="B422" s="229" t="s">
        <v>331</v>
      </c>
      <c r="C422" s="226"/>
      <c r="D422" s="226"/>
      <c r="E422" s="226"/>
      <c r="F422" s="227"/>
      <c r="G422" s="228"/>
    </row>
    <row r="423" s="202" customFormat="1" ht="27" spans="1:7">
      <c r="A423" s="223">
        <v>2050599</v>
      </c>
      <c r="B423" s="229" t="s">
        <v>332</v>
      </c>
      <c r="C423" s="226"/>
      <c r="D423" s="226"/>
      <c r="E423" s="226"/>
      <c r="F423" s="227"/>
      <c r="G423" s="228"/>
    </row>
    <row r="424" s="202" customFormat="1" spans="1:7">
      <c r="A424" s="223">
        <v>20506</v>
      </c>
      <c r="B424" s="229" t="s">
        <v>333</v>
      </c>
      <c r="C424" s="226"/>
      <c r="D424" s="226"/>
      <c r="E424" s="226"/>
      <c r="F424" s="227"/>
      <c r="G424" s="228"/>
    </row>
    <row r="425" s="202" customFormat="1" spans="1:7">
      <c r="A425" s="223">
        <v>2050601</v>
      </c>
      <c r="B425" s="229" t="s">
        <v>334</v>
      </c>
      <c r="C425" s="226"/>
      <c r="D425" s="226"/>
      <c r="E425" s="226"/>
      <c r="F425" s="227"/>
      <c r="G425" s="228"/>
    </row>
    <row r="426" s="202" customFormat="1" spans="1:7">
      <c r="A426" s="223">
        <v>2050602</v>
      </c>
      <c r="B426" s="229" t="s">
        <v>335</v>
      </c>
      <c r="C426" s="226"/>
      <c r="D426" s="226"/>
      <c r="E426" s="226"/>
      <c r="F426" s="227"/>
      <c r="G426" s="228"/>
    </row>
    <row r="427" s="202" customFormat="1" spans="1:7">
      <c r="A427" s="223">
        <v>2050699</v>
      </c>
      <c r="B427" s="229" t="s">
        <v>336</v>
      </c>
      <c r="C427" s="226"/>
      <c r="D427" s="226"/>
      <c r="E427" s="226"/>
      <c r="F427" s="227"/>
      <c r="G427" s="228"/>
    </row>
    <row r="428" s="202" customFormat="1" spans="1:7">
      <c r="A428" s="223">
        <v>20507</v>
      </c>
      <c r="B428" s="229" t="s">
        <v>337</v>
      </c>
      <c r="C428" s="226"/>
      <c r="D428" s="226"/>
      <c r="E428" s="226"/>
      <c r="F428" s="227"/>
      <c r="G428" s="228"/>
    </row>
    <row r="429" s="202" customFormat="1" spans="1:7">
      <c r="A429" s="223">
        <v>2050701</v>
      </c>
      <c r="B429" s="229" t="s">
        <v>338</v>
      </c>
      <c r="C429" s="226"/>
      <c r="D429" s="226"/>
      <c r="E429" s="226"/>
      <c r="F429" s="227"/>
      <c r="G429" s="228"/>
    </row>
    <row r="430" s="202" customFormat="1" spans="1:7">
      <c r="A430" s="223">
        <v>2050702</v>
      </c>
      <c r="B430" s="229" t="s">
        <v>339</v>
      </c>
      <c r="C430" s="226"/>
      <c r="D430" s="226"/>
      <c r="E430" s="226"/>
      <c r="F430" s="227"/>
      <c r="G430" s="228">
        <v>0</v>
      </c>
    </row>
    <row r="431" s="202" customFormat="1" spans="1:7">
      <c r="A431" s="223">
        <v>2050799</v>
      </c>
      <c r="B431" s="229" t="s">
        <v>340</v>
      </c>
      <c r="C431" s="226"/>
      <c r="D431" s="226"/>
      <c r="E431" s="226"/>
      <c r="F431" s="227"/>
      <c r="G431" s="228"/>
    </row>
    <row r="432" s="202" customFormat="1" spans="1:7">
      <c r="A432" s="223">
        <v>20508</v>
      </c>
      <c r="B432" s="229" t="s">
        <v>341</v>
      </c>
      <c r="C432" s="226">
        <v>2550.3</v>
      </c>
      <c r="D432" s="226">
        <v>16.94</v>
      </c>
      <c r="E432" s="226">
        <v>16.94</v>
      </c>
      <c r="F432" s="227">
        <f>E432/C432</f>
        <v>0.00664235580127828</v>
      </c>
      <c r="G432" s="230">
        <v>1</v>
      </c>
    </row>
    <row r="433" s="202" customFormat="1" spans="1:7">
      <c r="A433" s="223">
        <v>2050801</v>
      </c>
      <c r="B433" s="229" t="s">
        <v>342</v>
      </c>
      <c r="C433" s="231"/>
      <c r="D433" s="226"/>
      <c r="E433" s="226"/>
      <c r="F433" s="227"/>
      <c r="G433" s="228">
        <v>0</v>
      </c>
    </row>
    <row r="434" s="202" customFormat="1" spans="1:7">
      <c r="A434" s="223">
        <v>2050802</v>
      </c>
      <c r="B434" s="229" t="s">
        <v>343</v>
      </c>
      <c r="C434" s="226"/>
      <c r="D434" s="226"/>
      <c r="E434" s="226"/>
      <c r="F434" s="227"/>
      <c r="G434" s="228"/>
    </row>
    <row r="435" s="202" customFormat="1" spans="1:7">
      <c r="A435" s="223">
        <v>2050803</v>
      </c>
      <c r="B435" s="229" t="s">
        <v>344</v>
      </c>
      <c r="C435" s="226">
        <v>2550.3</v>
      </c>
      <c r="D435" s="226">
        <v>16.94</v>
      </c>
      <c r="E435" s="226">
        <v>16.94</v>
      </c>
      <c r="F435" s="227">
        <f>E435/C435</f>
        <v>0.00664235580127828</v>
      </c>
      <c r="G435" s="230">
        <v>1</v>
      </c>
    </row>
    <row r="436" s="202" customFormat="1" spans="1:7">
      <c r="A436" s="223">
        <v>2050804</v>
      </c>
      <c r="B436" s="229" t="s">
        <v>345</v>
      </c>
      <c r="C436" s="226"/>
      <c r="D436" s="226"/>
      <c r="E436" s="226"/>
      <c r="F436" s="227"/>
      <c r="G436" s="228"/>
    </row>
    <row r="437" s="202" customFormat="1" spans="1:7">
      <c r="A437" s="223">
        <v>2050899</v>
      </c>
      <c r="B437" s="229" t="s">
        <v>346</v>
      </c>
      <c r="C437" s="226"/>
      <c r="D437" s="226"/>
      <c r="E437" s="226"/>
      <c r="F437" s="227"/>
      <c r="G437" s="228"/>
    </row>
    <row r="438" s="202" customFormat="1" spans="1:7">
      <c r="A438" s="223">
        <v>20509</v>
      </c>
      <c r="B438" s="229" t="s">
        <v>347</v>
      </c>
      <c r="C438" s="226"/>
      <c r="D438" s="226"/>
      <c r="E438" s="226"/>
      <c r="F438" s="227"/>
      <c r="G438" s="228"/>
    </row>
    <row r="439" s="202" customFormat="1" spans="1:7">
      <c r="A439" s="223">
        <v>2050901</v>
      </c>
      <c r="B439" s="229" t="s">
        <v>348</v>
      </c>
      <c r="C439" s="226"/>
      <c r="D439" s="226"/>
      <c r="E439" s="226"/>
      <c r="F439" s="227"/>
      <c r="G439" s="228"/>
    </row>
    <row r="440" s="202" customFormat="1" spans="1:7">
      <c r="A440" s="223">
        <v>2050902</v>
      </c>
      <c r="B440" s="229" t="s">
        <v>349</v>
      </c>
      <c r="C440" s="226"/>
      <c r="D440" s="226"/>
      <c r="E440" s="226"/>
      <c r="F440" s="227"/>
      <c r="G440" s="228"/>
    </row>
    <row r="441" s="202" customFormat="1" spans="1:7">
      <c r="A441" s="223">
        <v>2050903</v>
      </c>
      <c r="B441" s="229" t="s">
        <v>350</v>
      </c>
      <c r="C441" s="226"/>
      <c r="D441" s="226"/>
      <c r="E441" s="226"/>
      <c r="F441" s="227"/>
      <c r="G441" s="228"/>
    </row>
    <row r="442" s="202" customFormat="1" spans="1:7">
      <c r="A442" s="223">
        <v>2050904</v>
      </c>
      <c r="B442" s="229" t="s">
        <v>351</v>
      </c>
      <c r="C442" s="226"/>
      <c r="D442" s="226"/>
      <c r="E442" s="226"/>
      <c r="F442" s="227"/>
      <c r="G442" s="228"/>
    </row>
    <row r="443" s="202" customFormat="1" ht="27" spans="1:7">
      <c r="A443" s="223">
        <v>2050905</v>
      </c>
      <c r="B443" s="229" t="s">
        <v>352</v>
      </c>
      <c r="C443" s="226"/>
      <c r="D443" s="226"/>
      <c r="E443" s="226"/>
      <c r="F443" s="227"/>
      <c r="G443" s="228"/>
    </row>
    <row r="444" s="202" customFormat="1" ht="27" spans="1:7">
      <c r="A444" s="223">
        <v>2050999</v>
      </c>
      <c r="B444" s="229" t="s">
        <v>353</v>
      </c>
      <c r="C444" s="226"/>
      <c r="D444" s="226"/>
      <c r="E444" s="226"/>
      <c r="F444" s="227"/>
      <c r="G444" s="228"/>
    </row>
    <row r="445" s="202" customFormat="1" spans="1:7">
      <c r="A445" s="223">
        <v>20599</v>
      </c>
      <c r="B445" s="229" t="s">
        <v>354</v>
      </c>
      <c r="C445" s="226"/>
      <c r="D445" s="226"/>
      <c r="E445" s="226"/>
      <c r="F445" s="227"/>
      <c r="G445" s="228"/>
    </row>
    <row r="446" s="202" customFormat="1" spans="1:7">
      <c r="A446" s="223">
        <v>2059999</v>
      </c>
      <c r="B446" s="229" t="s">
        <v>355</v>
      </c>
      <c r="C446" s="226"/>
      <c r="D446" s="226"/>
      <c r="E446" s="226"/>
      <c r="F446" s="227"/>
      <c r="G446" s="228"/>
    </row>
    <row r="447" s="202" customFormat="1" ht="15" spans="1:7">
      <c r="A447" s="224">
        <v>206</v>
      </c>
      <c r="B447" s="225" t="s">
        <v>356</v>
      </c>
      <c r="C447" s="226"/>
      <c r="D447" s="226"/>
      <c r="E447" s="226"/>
      <c r="F447" s="227"/>
      <c r="G447" s="228"/>
    </row>
    <row r="448" s="202" customFormat="1" spans="1:7">
      <c r="A448" s="223">
        <v>20601</v>
      </c>
      <c r="B448" s="229" t="s">
        <v>357</v>
      </c>
      <c r="C448" s="226"/>
      <c r="D448" s="226"/>
      <c r="E448" s="226"/>
      <c r="F448" s="227"/>
      <c r="G448" s="228"/>
    </row>
    <row r="449" s="202" customFormat="1" spans="1:7">
      <c r="A449" s="223">
        <v>2060101</v>
      </c>
      <c r="B449" s="229" t="s">
        <v>66</v>
      </c>
      <c r="C449" s="226"/>
      <c r="D449" s="226"/>
      <c r="E449" s="226"/>
      <c r="F449" s="227"/>
      <c r="G449" s="228"/>
    </row>
    <row r="450" s="202" customFormat="1" spans="1:7">
      <c r="A450" s="223">
        <v>2060102</v>
      </c>
      <c r="B450" s="229" t="s">
        <v>67</v>
      </c>
      <c r="C450" s="226"/>
      <c r="D450" s="226"/>
      <c r="E450" s="226"/>
      <c r="F450" s="227"/>
      <c r="G450" s="228"/>
    </row>
    <row r="451" s="202" customFormat="1" spans="1:7">
      <c r="A451" s="223">
        <v>2060103</v>
      </c>
      <c r="B451" s="229" t="s">
        <v>68</v>
      </c>
      <c r="C451" s="226"/>
      <c r="D451" s="226"/>
      <c r="E451" s="226"/>
      <c r="F451" s="227"/>
      <c r="G451" s="228"/>
    </row>
    <row r="452" s="202" customFormat="1" ht="27" spans="1:7">
      <c r="A452" s="223">
        <v>2060199</v>
      </c>
      <c r="B452" s="229" t="s">
        <v>358</v>
      </c>
      <c r="C452" s="226"/>
      <c r="D452" s="226"/>
      <c r="E452" s="226"/>
      <c r="F452" s="227"/>
      <c r="G452" s="228"/>
    </row>
    <row r="453" s="202" customFormat="1" spans="1:7">
      <c r="A453" s="223">
        <v>20602</v>
      </c>
      <c r="B453" s="229" t="s">
        <v>359</v>
      </c>
      <c r="C453" s="226"/>
      <c r="D453" s="226"/>
      <c r="E453" s="226"/>
      <c r="F453" s="227"/>
      <c r="G453" s="228"/>
    </row>
    <row r="454" s="202" customFormat="1" spans="1:7">
      <c r="A454" s="223">
        <v>2060201</v>
      </c>
      <c r="B454" s="229" t="s">
        <v>360</v>
      </c>
      <c r="C454" s="226"/>
      <c r="D454" s="226"/>
      <c r="E454" s="226"/>
      <c r="F454" s="227"/>
      <c r="G454" s="228"/>
    </row>
    <row r="455" s="202" customFormat="1" spans="1:7">
      <c r="A455" s="223">
        <v>2060202</v>
      </c>
      <c r="B455" s="229" t="s">
        <v>361</v>
      </c>
      <c r="C455" s="226"/>
      <c r="D455" s="226"/>
      <c r="E455" s="226"/>
      <c r="F455" s="227"/>
      <c r="G455" s="228"/>
    </row>
    <row r="456" s="202" customFormat="1" spans="1:7">
      <c r="A456" s="223">
        <v>2060203</v>
      </c>
      <c r="B456" s="229" t="s">
        <v>362</v>
      </c>
      <c r="C456" s="226"/>
      <c r="D456" s="226"/>
      <c r="E456" s="226"/>
      <c r="F456" s="227"/>
      <c r="G456" s="228"/>
    </row>
    <row r="457" s="202" customFormat="1" ht="27" spans="1:7">
      <c r="A457" s="223">
        <v>2060204</v>
      </c>
      <c r="B457" s="229" t="s">
        <v>363</v>
      </c>
      <c r="C457" s="226"/>
      <c r="D457" s="226"/>
      <c r="E457" s="226"/>
      <c r="F457" s="227"/>
      <c r="G457" s="228"/>
    </row>
    <row r="458" s="202" customFormat="1" spans="1:7">
      <c r="A458" s="223">
        <v>2060205</v>
      </c>
      <c r="B458" s="229" t="s">
        <v>364</v>
      </c>
      <c r="C458" s="226"/>
      <c r="D458" s="226"/>
      <c r="E458" s="226"/>
      <c r="F458" s="227"/>
      <c r="G458" s="228"/>
    </row>
    <row r="459" s="202" customFormat="1" spans="1:7">
      <c r="A459" s="223">
        <v>2060206</v>
      </c>
      <c r="B459" s="229" t="s">
        <v>365</v>
      </c>
      <c r="C459" s="226"/>
      <c r="D459" s="226"/>
      <c r="E459" s="226"/>
      <c r="F459" s="227"/>
      <c r="G459" s="228"/>
    </row>
    <row r="460" s="202" customFormat="1" spans="1:7">
      <c r="A460" s="223">
        <v>2060207</v>
      </c>
      <c r="B460" s="229" t="s">
        <v>366</v>
      </c>
      <c r="C460" s="226"/>
      <c r="D460" s="226"/>
      <c r="E460" s="226"/>
      <c r="F460" s="227"/>
      <c r="G460" s="228"/>
    </row>
    <row r="461" s="202" customFormat="1" spans="1:7">
      <c r="A461" s="223">
        <v>2060299</v>
      </c>
      <c r="B461" s="229" t="s">
        <v>367</v>
      </c>
      <c r="C461" s="226"/>
      <c r="D461" s="226"/>
      <c r="E461" s="226"/>
      <c r="F461" s="227"/>
      <c r="G461" s="228"/>
    </row>
    <row r="462" s="202" customFormat="1" spans="1:7">
      <c r="A462" s="223">
        <v>20603</v>
      </c>
      <c r="B462" s="229" t="s">
        <v>368</v>
      </c>
      <c r="C462" s="226"/>
      <c r="D462" s="226"/>
      <c r="E462" s="226"/>
      <c r="F462" s="227"/>
      <c r="G462" s="228"/>
    </row>
    <row r="463" s="202" customFormat="1" spans="1:7">
      <c r="A463" s="223">
        <v>2060301</v>
      </c>
      <c r="B463" s="229" t="s">
        <v>360</v>
      </c>
      <c r="C463" s="226"/>
      <c r="D463" s="226"/>
      <c r="E463" s="226"/>
      <c r="F463" s="227"/>
      <c r="G463" s="228"/>
    </row>
    <row r="464" s="202" customFormat="1" spans="1:7">
      <c r="A464" s="223">
        <v>2060302</v>
      </c>
      <c r="B464" s="229" t="s">
        <v>369</v>
      </c>
      <c r="C464" s="226"/>
      <c r="D464" s="226"/>
      <c r="E464" s="226"/>
      <c r="F464" s="227"/>
      <c r="G464" s="228"/>
    </row>
    <row r="465" s="202" customFormat="1" spans="1:7">
      <c r="A465" s="223">
        <v>2060303</v>
      </c>
      <c r="B465" s="229" t="s">
        <v>370</v>
      </c>
      <c r="C465" s="226"/>
      <c r="D465" s="226"/>
      <c r="E465" s="226"/>
      <c r="F465" s="227"/>
      <c r="G465" s="228"/>
    </row>
    <row r="466" s="202" customFormat="1" spans="1:7">
      <c r="A466" s="223">
        <v>2060304</v>
      </c>
      <c r="B466" s="229" t="s">
        <v>371</v>
      </c>
      <c r="C466" s="226"/>
      <c r="D466" s="226"/>
      <c r="E466" s="226"/>
      <c r="F466" s="227"/>
      <c r="G466" s="228"/>
    </row>
    <row r="467" s="202" customFormat="1" spans="1:7">
      <c r="A467" s="223">
        <v>2060399</v>
      </c>
      <c r="B467" s="229" t="s">
        <v>372</v>
      </c>
      <c r="C467" s="226"/>
      <c r="D467" s="226"/>
      <c r="E467" s="226"/>
      <c r="F467" s="227"/>
      <c r="G467" s="228"/>
    </row>
    <row r="468" s="202" customFormat="1" spans="1:7">
      <c r="A468" s="223">
        <v>20604</v>
      </c>
      <c r="B468" s="229" t="s">
        <v>373</v>
      </c>
      <c r="C468" s="226"/>
      <c r="D468" s="226"/>
      <c r="E468" s="226"/>
      <c r="F468" s="227"/>
      <c r="G468" s="228"/>
    </row>
    <row r="469" s="202" customFormat="1" spans="1:7">
      <c r="A469" s="223">
        <v>2060401</v>
      </c>
      <c r="B469" s="229" t="s">
        <v>360</v>
      </c>
      <c r="C469" s="226"/>
      <c r="D469" s="226"/>
      <c r="E469" s="226"/>
      <c r="F469" s="227"/>
      <c r="G469" s="228"/>
    </row>
    <row r="470" s="202" customFormat="1" spans="1:7">
      <c r="A470" s="223">
        <v>2060402</v>
      </c>
      <c r="B470" s="229" t="s">
        <v>374</v>
      </c>
      <c r="C470" s="226"/>
      <c r="D470" s="226"/>
      <c r="E470" s="226"/>
      <c r="F470" s="227"/>
      <c r="G470" s="228"/>
    </row>
    <row r="471" s="202" customFormat="1" spans="1:7">
      <c r="A471" s="223">
        <v>2060403</v>
      </c>
      <c r="B471" s="229" t="s">
        <v>375</v>
      </c>
      <c r="C471" s="226"/>
      <c r="D471" s="226"/>
      <c r="E471" s="226"/>
      <c r="F471" s="227"/>
      <c r="G471" s="228"/>
    </row>
    <row r="472" s="202" customFormat="1" spans="1:7">
      <c r="A472" s="223">
        <v>2060404</v>
      </c>
      <c r="B472" s="229" t="s">
        <v>376</v>
      </c>
      <c r="C472" s="226"/>
      <c r="D472" s="226"/>
      <c r="E472" s="226"/>
      <c r="F472" s="227"/>
      <c r="G472" s="228"/>
    </row>
    <row r="473" s="202" customFormat="1" ht="27" spans="1:7">
      <c r="A473" s="223">
        <v>2060499</v>
      </c>
      <c r="B473" s="229" t="s">
        <v>377</v>
      </c>
      <c r="C473" s="226"/>
      <c r="D473" s="226"/>
      <c r="E473" s="226"/>
      <c r="F473" s="227"/>
      <c r="G473" s="228"/>
    </row>
    <row r="474" s="202" customFormat="1" spans="1:7">
      <c r="A474" s="223">
        <v>20605</v>
      </c>
      <c r="B474" s="229" t="s">
        <v>378</v>
      </c>
      <c r="C474" s="226"/>
      <c r="D474" s="226"/>
      <c r="E474" s="226"/>
      <c r="F474" s="227"/>
      <c r="G474" s="228"/>
    </row>
    <row r="475" s="202" customFormat="1" spans="1:7">
      <c r="A475" s="223">
        <v>2060501</v>
      </c>
      <c r="B475" s="229" t="s">
        <v>360</v>
      </c>
      <c r="C475" s="226"/>
      <c r="D475" s="226"/>
      <c r="E475" s="226"/>
      <c r="F475" s="227"/>
      <c r="G475" s="228"/>
    </row>
    <row r="476" s="202" customFormat="1" spans="1:7">
      <c r="A476" s="223">
        <v>2060502</v>
      </c>
      <c r="B476" s="229" t="s">
        <v>379</v>
      </c>
      <c r="C476" s="226"/>
      <c r="D476" s="226"/>
      <c r="E476" s="226"/>
      <c r="F476" s="227"/>
      <c r="G476" s="228"/>
    </row>
    <row r="477" s="202" customFormat="1" spans="1:7">
      <c r="A477" s="223">
        <v>2060503</v>
      </c>
      <c r="B477" s="229" t="s">
        <v>380</v>
      </c>
      <c r="C477" s="226"/>
      <c r="D477" s="226"/>
      <c r="E477" s="226"/>
      <c r="F477" s="227"/>
      <c r="G477" s="228"/>
    </row>
    <row r="478" s="202" customFormat="1" ht="27" spans="1:7">
      <c r="A478" s="223">
        <v>2060504</v>
      </c>
      <c r="B478" s="229" t="s">
        <v>381</v>
      </c>
      <c r="C478" s="226"/>
      <c r="D478" s="226"/>
      <c r="E478" s="226"/>
      <c r="F478" s="227"/>
      <c r="G478" s="228"/>
    </row>
    <row r="479" s="202" customFormat="1" spans="1:7">
      <c r="A479" s="223">
        <v>20606</v>
      </c>
      <c r="B479" s="229" t="s">
        <v>382</v>
      </c>
      <c r="C479" s="226"/>
      <c r="D479" s="226"/>
      <c r="E479" s="226"/>
      <c r="F479" s="227"/>
      <c r="G479" s="228"/>
    </row>
    <row r="480" s="202" customFormat="1" spans="1:7">
      <c r="A480" s="223">
        <v>2060601</v>
      </c>
      <c r="B480" s="229" t="s">
        <v>383</v>
      </c>
      <c r="C480" s="226"/>
      <c r="D480" s="226"/>
      <c r="E480" s="226"/>
      <c r="F480" s="227"/>
      <c r="G480" s="228"/>
    </row>
    <row r="481" s="202" customFormat="1" spans="1:7">
      <c r="A481" s="223">
        <v>2060602</v>
      </c>
      <c r="B481" s="229" t="s">
        <v>384</v>
      </c>
      <c r="C481" s="226"/>
      <c r="D481" s="226"/>
      <c r="E481" s="226"/>
      <c r="F481" s="227"/>
      <c r="G481" s="228"/>
    </row>
    <row r="482" s="202" customFormat="1" spans="1:7">
      <c r="A482" s="223">
        <v>2060603</v>
      </c>
      <c r="B482" s="229" t="s">
        <v>385</v>
      </c>
      <c r="C482" s="226"/>
      <c r="D482" s="226"/>
      <c r="E482" s="226"/>
      <c r="F482" s="227"/>
      <c r="G482" s="228"/>
    </row>
    <row r="483" s="202" customFormat="1" spans="1:7">
      <c r="A483" s="223">
        <v>2060699</v>
      </c>
      <c r="B483" s="229" t="s">
        <v>386</v>
      </c>
      <c r="C483" s="226"/>
      <c r="D483" s="226"/>
      <c r="E483" s="226"/>
      <c r="F483" s="227"/>
      <c r="G483" s="228"/>
    </row>
    <row r="484" s="202" customFormat="1" spans="1:7">
      <c r="A484" s="223">
        <v>20607</v>
      </c>
      <c r="B484" s="229" t="s">
        <v>387</v>
      </c>
      <c r="C484" s="226"/>
      <c r="D484" s="226"/>
      <c r="E484" s="226"/>
      <c r="F484" s="227"/>
      <c r="G484" s="228"/>
    </row>
    <row r="485" s="202" customFormat="1" spans="1:7">
      <c r="A485" s="223">
        <v>2060701</v>
      </c>
      <c r="B485" s="229" t="s">
        <v>360</v>
      </c>
      <c r="C485" s="226"/>
      <c r="D485" s="226"/>
      <c r="E485" s="226"/>
      <c r="F485" s="227"/>
      <c r="G485" s="228"/>
    </row>
    <row r="486" s="202" customFormat="1" spans="1:7">
      <c r="A486" s="223">
        <v>2060702</v>
      </c>
      <c r="B486" s="229" t="s">
        <v>388</v>
      </c>
      <c r="C486" s="226"/>
      <c r="D486" s="226"/>
      <c r="E486" s="226"/>
      <c r="F486" s="227"/>
      <c r="G486" s="228"/>
    </row>
    <row r="487" s="202" customFormat="1" spans="1:7">
      <c r="A487" s="223">
        <v>2060703</v>
      </c>
      <c r="B487" s="229" t="s">
        <v>389</v>
      </c>
      <c r="C487" s="226"/>
      <c r="D487" s="226"/>
      <c r="E487" s="226"/>
      <c r="F487" s="227"/>
      <c r="G487" s="228"/>
    </row>
    <row r="488" s="202" customFormat="1" spans="1:7">
      <c r="A488" s="223">
        <v>2060704</v>
      </c>
      <c r="B488" s="229" t="s">
        <v>390</v>
      </c>
      <c r="C488" s="226"/>
      <c r="D488" s="226"/>
      <c r="E488" s="226"/>
      <c r="F488" s="227"/>
      <c r="G488" s="228"/>
    </row>
    <row r="489" s="202" customFormat="1" spans="1:7">
      <c r="A489" s="223">
        <v>2060705</v>
      </c>
      <c r="B489" s="229" t="s">
        <v>391</v>
      </c>
      <c r="C489" s="226"/>
      <c r="D489" s="226"/>
      <c r="E489" s="226"/>
      <c r="F489" s="227"/>
      <c r="G489" s="228"/>
    </row>
    <row r="490" s="202" customFormat="1" ht="27" spans="1:7">
      <c r="A490" s="223">
        <v>2060799</v>
      </c>
      <c r="B490" s="229" t="s">
        <v>392</v>
      </c>
      <c r="C490" s="226"/>
      <c r="D490" s="226"/>
      <c r="E490" s="226"/>
      <c r="F490" s="227"/>
      <c r="G490" s="228"/>
    </row>
    <row r="491" s="202" customFormat="1" spans="1:7">
      <c r="A491" s="223">
        <v>20608</v>
      </c>
      <c r="B491" s="229" t="s">
        <v>393</v>
      </c>
      <c r="C491" s="226"/>
      <c r="D491" s="226"/>
      <c r="E491" s="226"/>
      <c r="F491" s="227"/>
      <c r="G491" s="228"/>
    </row>
    <row r="492" s="202" customFormat="1" spans="1:7">
      <c r="A492" s="223">
        <v>2060801</v>
      </c>
      <c r="B492" s="229" t="s">
        <v>394</v>
      </c>
      <c r="C492" s="226"/>
      <c r="D492" s="226"/>
      <c r="E492" s="226"/>
      <c r="F492" s="227"/>
      <c r="G492" s="228"/>
    </row>
    <row r="493" s="202" customFormat="1" spans="1:7">
      <c r="A493" s="223">
        <v>2060802</v>
      </c>
      <c r="B493" s="229" t="s">
        <v>395</v>
      </c>
      <c r="C493" s="226"/>
      <c r="D493" s="226"/>
      <c r="E493" s="226"/>
      <c r="F493" s="227"/>
      <c r="G493" s="228"/>
    </row>
    <row r="494" s="202" customFormat="1" ht="27" spans="1:7">
      <c r="A494" s="223">
        <v>2060899</v>
      </c>
      <c r="B494" s="229" t="s">
        <v>396</v>
      </c>
      <c r="C494" s="226"/>
      <c r="D494" s="226"/>
      <c r="E494" s="226"/>
      <c r="F494" s="227"/>
      <c r="G494" s="228"/>
    </row>
    <row r="495" s="202" customFormat="1" spans="1:7">
      <c r="A495" s="223">
        <v>20609</v>
      </c>
      <c r="B495" s="229" t="s">
        <v>397</v>
      </c>
      <c r="C495" s="226"/>
      <c r="D495" s="226"/>
      <c r="E495" s="226"/>
      <c r="F495" s="227"/>
      <c r="G495" s="228"/>
    </row>
    <row r="496" s="202" customFormat="1" spans="1:7">
      <c r="A496" s="223">
        <v>2060901</v>
      </c>
      <c r="B496" s="229" t="s">
        <v>398</v>
      </c>
      <c r="C496" s="226"/>
      <c r="D496" s="226"/>
      <c r="E496" s="226"/>
      <c r="F496" s="227"/>
      <c r="G496" s="228"/>
    </row>
    <row r="497" s="202" customFormat="1" spans="1:7">
      <c r="A497" s="223">
        <v>2060902</v>
      </c>
      <c r="B497" s="229" t="s">
        <v>399</v>
      </c>
      <c r="C497" s="226"/>
      <c r="D497" s="226"/>
      <c r="E497" s="226"/>
      <c r="F497" s="227"/>
      <c r="G497" s="228"/>
    </row>
    <row r="498" s="202" customFormat="1" spans="1:7">
      <c r="A498" s="223">
        <v>20699</v>
      </c>
      <c r="B498" s="229" t="s">
        <v>400</v>
      </c>
      <c r="C498" s="226"/>
      <c r="D498" s="226"/>
      <c r="E498" s="226"/>
      <c r="F498" s="227"/>
      <c r="G498" s="228"/>
    </row>
    <row r="499" s="202" customFormat="1" spans="1:7">
      <c r="A499" s="223">
        <v>2069901</v>
      </c>
      <c r="B499" s="229" t="s">
        <v>401</v>
      </c>
      <c r="C499" s="226"/>
      <c r="D499" s="226"/>
      <c r="E499" s="226"/>
      <c r="F499" s="227"/>
      <c r="G499" s="228"/>
    </row>
    <row r="500" s="202" customFormat="1" spans="1:7">
      <c r="A500" s="223">
        <v>2069902</v>
      </c>
      <c r="B500" s="229" t="s">
        <v>402</v>
      </c>
      <c r="C500" s="226"/>
      <c r="D500" s="226"/>
      <c r="E500" s="226"/>
      <c r="F500" s="227"/>
      <c r="G500" s="228"/>
    </row>
    <row r="501" s="202" customFormat="1" spans="1:7">
      <c r="A501" s="223">
        <v>2069903</v>
      </c>
      <c r="B501" s="229" t="s">
        <v>403</v>
      </c>
      <c r="C501" s="226"/>
      <c r="D501" s="226"/>
      <c r="E501" s="226"/>
      <c r="F501" s="227"/>
      <c r="G501" s="228">
        <v>0</v>
      </c>
    </row>
    <row r="502" s="202" customFormat="1" spans="1:7">
      <c r="A502" s="223">
        <v>2069999</v>
      </c>
      <c r="B502" s="229" t="s">
        <v>404</v>
      </c>
      <c r="C502" s="226"/>
      <c r="D502" s="226"/>
      <c r="E502" s="226"/>
      <c r="F502" s="227"/>
      <c r="G502" s="228">
        <v>0</v>
      </c>
    </row>
    <row r="503" s="202" customFormat="1" ht="15" spans="1:7">
      <c r="A503" s="224">
        <v>207</v>
      </c>
      <c r="B503" s="225" t="s">
        <v>405</v>
      </c>
      <c r="C503" s="226">
        <v>1003.72</v>
      </c>
      <c r="D503" s="226">
        <v>398.26</v>
      </c>
      <c r="E503" s="226">
        <v>398.26</v>
      </c>
      <c r="F503" s="227">
        <f>E503/C503</f>
        <v>0.396783963655203</v>
      </c>
      <c r="G503" s="230">
        <v>1</v>
      </c>
    </row>
    <row r="504" s="202" customFormat="1" spans="1:7">
      <c r="A504" s="223">
        <v>20701</v>
      </c>
      <c r="B504" s="229" t="s">
        <v>406</v>
      </c>
      <c r="C504" s="226">
        <v>1003.72</v>
      </c>
      <c r="D504" s="226">
        <v>355.41</v>
      </c>
      <c r="E504" s="226">
        <v>355.41</v>
      </c>
      <c r="F504" s="227">
        <f>E504/C504</f>
        <v>0.354092774877456</v>
      </c>
      <c r="G504" s="230">
        <v>1</v>
      </c>
    </row>
    <row r="505" s="202" customFormat="1" spans="1:7">
      <c r="A505" s="223">
        <v>2070101</v>
      </c>
      <c r="B505" s="229" t="s">
        <v>66</v>
      </c>
      <c r="C505" s="226"/>
      <c r="D505" s="226"/>
      <c r="E505" s="226"/>
      <c r="F505" s="227"/>
      <c r="G505" s="228"/>
    </row>
    <row r="506" s="202" customFormat="1" spans="1:7">
      <c r="A506" s="223">
        <v>2070102</v>
      </c>
      <c r="B506" s="229" t="s">
        <v>67</v>
      </c>
      <c r="C506" s="226"/>
      <c r="D506" s="226"/>
      <c r="E506" s="226"/>
      <c r="F506" s="227"/>
      <c r="G506" s="228"/>
    </row>
    <row r="507" s="202" customFormat="1" spans="1:7">
      <c r="A507" s="223">
        <v>2070103</v>
      </c>
      <c r="B507" s="229" t="s">
        <v>68</v>
      </c>
      <c r="C507" s="226"/>
      <c r="D507" s="226"/>
      <c r="E507" s="226"/>
      <c r="F507" s="227"/>
      <c r="G507" s="228"/>
    </row>
    <row r="508" s="202" customFormat="1" spans="1:7">
      <c r="A508" s="223">
        <v>2070104</v>
      </c>
      <c r="B508" s="229" t="s">
        <v>407</v>
      </c>
      <c r="C508" s="226"/>
      <c r="D508" s="226"/>
      <c r="E508" s="226"/>
      <c r="F508" s="227"/>
      <c r="G508" s="228"/>
    </row>
    <row r="509" s="202" customFormat="1" spans="1:7">
      <c r="A509" s="223">
        <v>2070105</v>
      </c>
      <c r="B509" s="229" t="s">
        <v>408</v>
      </c>
      <c r="C509" s="226"/>
      <c r="D509" s="226"/>
      <c r="E509" s="226"/>
      <c r="F509" s="227"/>
      <c r="G509" s="228"/>
    </row>
    <row r="510" s="202" customFormat="1" spans="1:7">
      <c r="A510" s="223">
        <v>2070106</v>
      </c>
      <c r="B510" s="229" t="s">
        <v>409</v>
      </c>
      <c r="C510" s="226"/>
      <c r="D510" s="226"/>
      <c r="E510" s="226"/>
      <c r="F510" s="227"/>
      <c r="G510" s="228"/>
    </row>
    <row r="511" s="202" customFormat="1" spans="1:7">
      <c r="A511" s="223">
        <v>2070107</v>
      </c>
      <c r="B511" s="229" t="s">
        <v>410</v>
      </c>
      <c r="C511" s="226"/>
      <c r="D511" s="226"/>
      <c r="E511" s="226"/>
      <c r="F511" s="227"/>
      <c r="G511" s="228"/>
    </row>
    <row r="512" s="202" customFormat="1" spans="1:7">
      <c r="A512" s="223">
        <v>2070108</v>
      </c>
      <c r="B512" s="229" t="s">
        <v>411</v>
      </c>
      <c r="C512" s="226"/>
      <c r="D512" s="226"/>
      <c r="E512" s="226"/>
      <c r="F512" s="227"/>
      <c r="G512" s="228"/>
    </row>
    <row r="513" s="202" customFormat="1" spans="1:7">
      <c r="A513" s="223">
        <v>2070109</v>
      </c>
      <c r="B513" s="229" t="s">
        <v>412</v>
      </c>
      <c r="C513" s="226"/>
      <c r="D513" s="226"/>
      <c r="E513" s="226"/>
      <c r="F513" s="227"/>
      <c r="G513" s="228"/>
    </row>
    <row r="514" s="202" customFormat="1" spans="1:7">
      <c r="A514" s="223">
        <v>2070110</v>
      </c>
      <c r="B514" s="229" t="s">
        <v>413</v>
      </c>
      <c r="C514" s="226"/>
      <c r="D514" s="226"/>
      <c r="E514" s="226"/>
      <c r="F514" s="227"/>
      <c r="G514" s="228">
        <v>0</v>
      </c>
    </row>
    <row r="515" s="202" customFormat="1" spans="1:7">
      <c r="A515" s="223">
        <v>2070111</v>
      </c>
      <c r="B515" s="229" t="s">
        <v>414</v>
      </c>
      <c r="C515" s="226"/>
      <c r="D515" s="226"/>
      <c r="E515" s="226"/>
      <c r="F515" s="227"/>
      <c r="G515" s="228">
        <v>0</v>
      </c>
    </row>
    <row r="516" s="202" customFormat="1" spans="1:7">
      <c r="A516" s="223">
        <v>2070112</v>
      </c>
      <c r="B516" s="229" t="s">
        <v>415</v>
      </c>
      <c r="C516" s="226"/>
      <c r="D516" s="226"/>
      <c r="E516" s="226"/>
      <c r="F516" s="227"/>
      <c r="G516" s="228">
        <v>0</v>
      </c>
    </row>
    <row r="517" s="202" customFormat="1" spans="1:7">
      <c r="A517" s="223">
        <v>2070113</v>
      </c>
      <c r="B517" s="220" t="s">
        <v>416</v>
      </c>
      <c r="C517" s="226"/>
      <c r="D517" s="226">
        <v>4.214</v>
      </c>
      <c r="E517" s="226">
        <v>4.214</v>
      </c>
      <c r="F517" s="230">
        <v>1</v>
      </c>
      <c r="G517" s="230">
        <v>1</v>
      </c>
    </row>
    <row r="518" s="202" customFormat="1" spans="1:7">
      <c r="A518" s="223">
        <v>2070199</v>
      </c>
      <c r="B518" s="229" t="s">
        <v>417</v>
      </c>
      <c r="C518" s="226">
        <v>1003.72</v>
      </c>
      <c r="D518" s="226">
        <v>351.2</v>
      </c>
      <c r="E518" s="226">
        <v>351.2</v>
      </c>
      <c r="F518" s="227">
        <f>E518/C518</f>
        <v>0.349898378033715</v>
      </c>
      <c r="G518" s="230">
        <v>1</v>
      </c>
    </row>
    <row r="519" s="202" customFormat="1" spans="1:7">
      <c r="A519" s="223">
        <v>20702</v>
      </c>
      <c r="B519" s="229" t="s">
        <v>418</v>
      </c>
      <c r="C519" s="226"/>
      <c r="D519" s="226">
        <v>3</v>
      </c>
      <c r="E519" s="226">
        <v>3</v>
      </c>
      <c r="F519" s="230">
        <v>1</v>
      </c>
      <c r="G519" s="230">
        <v>1</v>
      </c>
    </row>
    <row r="520" s="202" customFormat="1" spans="1:7">
      <c r="A520" s="223">
        <v>2070201</v>
      </c>
      <c r="B520" s="229" t="s">
        <v>66</v>
      </c>
      <c r="C520" s="226"/>
      <c r="D520" s="226"/>
      <c r="E520" s="226"/>
      <c r="F520" s="227"/>
      <c r="G520" s="228">
        <v>0</v>
      </c>
    </row>
    <row r="521" s="202" customFormat="1" spans="1:7">
      <c r="A521" s="223">
        <v>2070202</v>
      </c>
      <c r="B521" s="229" t="s">
        <v>67</v>
      </c>
      <c r="C521" s="226"/>
      <c r="D521" s="226"/>
      <c r="E521" s="226"/>
      <c r="F521" s="227"/>
      <c r="G521" s="228"/>
    </row>
    <row r="522" s="202" customFormat="1" spans="1:7">
      <c r="A522" s="223">
        <v>2070203</v>
      </c>
      <c r="B522" s="229" t="s">
        <v>68</v>
      </c>
      <c r="C522" s="226"/>
      <c r="D522" s="226"/>
      <c r="E522" s="226"/>
      <c r="F522" s="227"/>
      <c r="G522" s="228"/>
    </row>
    <row r="523" s="202" customFormat="1" spans="1:7">
      <c r="A523" s="223">
        <v>2070204</v>
      </c>
      <c r="B523" s="229" t="s">
        <v>419</v>
      </c>
      <c r="C523" s="226"/>
      <c r="D523" s="226">
        <v>3</v>
      </c>
      <c r="E523" s="226">
        <v>3</v>
      </c>
      <c r="F523" s="230">
        <v>1</v>
      </c>
      <c r="G523" s="230">
        <v>1</v>
      </c>
    </row>
    <row r="524" s="202" customFormat="1" spans="1:7">
      <c r="A524" s="223">
        <v>2070205</v>
      </c>
      <c r="B524" s="229" t="s">
        <v>420</v>
      </c>
      <c r="C524" s="226"/>
      <c r="D524" s="226"/>
      <c r="E524" s="226"/>
      <c r="F524" s="227"/>
      <c r="G524" s="228"/>
    </row>
    <row r="525" s="202" customFormat="1" spans="1:7">
      <c r="A525" s="223">
        <v>2070206</v>
      </c>
      <c r="B525" s="229" t="s">
        <v>421</v>
      </c>
      <c r="C525" s="226"/>
      <c r="D525" s="226"/>
      <c r="E525" s="226"/>
      <c r="F525" s="227"/>
      <c r="G525" s="228"/>
    </row>
    <row r="526" s="202" customFormat="1" spans="1:7">
      <c r="A526" s="223"/>
      <c r="B526" s="233" t="s">
        <v>422</v>
      </c>
      <c r="C526" s="226"/>
      <c r="D526" s="226"/>
      <c r="E526" s="226"/>
      <c r="F526" s="227"/>
      <c r="G526" s="228"/>
    </row>
    <row r="527" s="202" customFormat="1" spans="1:7">
      <c r="A527" s="223">
        <v>2070299</v>
      </c>
      <c r="B527" s="229" t="s">
        <v>423</v>
      </c>
      <c r="C527" s="226"/>
      <c r="D527" s="226"/>
      <c r="E527" s="226"/>
      <c r="F527" s="227"/>
      <c r="G527" s="228"/>
    </row>
    <row r="528" s="202" customFormat="1" spans="1:7">
      <c r="A528" s="223">
        <v>20703</v>
      </c>
      <c r="B528" s="229" t="s">
        <v>424</v>
      </c>
      <c r="C528" s="226"/>
      <c r="D528" s="226">
        <v>39.84</v>
      </c>
      <c r="E528" s="226">
        <v>39.84</v>
      </c>
      <c r="F528" s="230">
        <v>1</v>
      </c>
      <c r="G528" s="230">
        <v>1</v>
      </c>
    </row>
    <row r="529" s="202" customFormat="1" spans="1:7">
      <c r="A529" s="223">
        <v>2070301</v>
      </c>
      <c r="B529" s="229" t="s">
        <v>66</v>
      </c>
      <c r="C529" s="226"/>
      <c r="D529" s="226"/>
      <c r="E529" s="226"/>
      <c r="F529" s="227"/>
      <c r="G529" s="228"/>
    </row>
    <row r="530" s="202" customFormat="1" spans="1:7">
      <c r="A530" s="223">
        <v>2070302</v>
      </c>
      <c r="B530" s="229" t="s">
        <v>67</v>
      </c>
      <c r="C530" s="226"/>
      <c r="D530" s="226"/>
      <c r="E530" s="226"/>
      <c r="F530" s="227"/>
      <c r="G530" s="228"/>
    </row>
    <row r="531" s="202" customFormat="1" spans="1:7">
      <c r="A531" s="223">
        <v>2070303</v>
      </c>
      <c r="B531" s="229" t="s">
        <v>68</v>
      </c>
      <c r="C531" s="226"/>
      <c r="D531" s="226"/>
      <c r="E531" s="226"/>
      <c r="F531" s="227"/>
      <c r="G531" s="228"/>
    </row>
    <row r="532" s="202" customFormat="1" spans="1:7">
      <c r="A532" s="223">
        <v>2070304</v>
      </c>
      <c r="B532" s="229" t="s">
        <v>425</v>
      </c>
      <c r="C532" s="226"/>
      <c r="D532" s="226"/>
      <c r="E532" s="226"/>
      <c r="F532" s="227"/>
      <c r="G532" s="228"/>
    </row>
    <row r="533" s="202" customFormat="1" spans="1:7">
      <c r="A533" s="223">
        <v>2070305</v>
      </c>
      <c r="B533" s="229" t="s">
        <v>426</v>
      </c>
      <c r="C533" s="226"/>
      <c r="D533" s="226"/>
      <c r="E533" s="226"/>
      <c r="F533" s="227"/>
      <c r="G533" s="228"/>
    </row>
    <row r="534" s="202" customFormat="1" spans="1:7">
      <c r="A534" s="223">
        <v>2070306</v>
      </c>
      <c r="B534" s="229" t="s">
        <v>427</v>
      </c>
      <c r="C534" s="226"/>
      <c r="D534" s="226"/>
      <c r="E534" s="226"/>
      <c r="F534" s="227"/>
      <c r="G534" s="228"/>
    </row>
    <row r="535" s="202" customFormat="1" spans="1:7">
      <c r="A535" s="223">
        <v>2070307</v>
      </c>
      <c r="B535" s="229" t="s">
        <v>428</v>
      </c>
      <c r="C535" s="226"/>
      <c r="D535" s="226"/>
      <c r="E535" s="226"/>
      <c r="F535" s="227"/>
      <c r="G535" s="228"/>
    </row>
    <row r="536" s="202" customFormat="1" spans="1:7">
      <c r="A536" s="223">
        <v>2070308</v>
      </c>
      <c r="B536" s="229" t="s">
        <v>429</v>
      </c>
      <c r="C536" s="226"/>
      <c r="D536" s="226"/>
      <c r="E536" s="226"/>
      <c r="F536" s="227"/>
      <c r="G536" s="228"/>
    </row>
    <row r="537" s="202" customFormat="1" spans="1:7">
      <c r="A537" s="223">
        <v>2070309</v>
      </c>
      <c r="B537" s="229" t="s">
        <v>430</v>
      </c>
      <c r="C537" s="226"/>
      <c r="D537" s="226"/>
      <c r="E537" s="226"/>
      <c r="F537" s="227"/>
      <c r="G537" s="228"/>
    </row>
    <row r="538" s="202" customFormat="1" ht="27" spans="1:7">
      <c r="A538" s="223">
        <v>2070310</v>
      </c>
      <c r="B538" s="229" t="s">
        <v>431</v>
      </c>
      <c r="C538" s="226"/>
      <c r="D538" s="226"/>
      <c r="E538" s="226"/>
      <c r="F538" s="227"/>
      <c r="G538" s="228"/>
    </row>
    <row r="539" s="202" customFormat="1" spans="1:7">
      <c r="A539" s="223">
        <v>2070399</v>
      </c>
      <c r="B539" s="229" t="s">
        <v>432</v>
      </c>
      <c r="C539" s="226"/>
      <c r="D539" s="226">
        <v>39.84</v>
      </c>
      <c r="E539" s="226">
        <v>39.84</v>
      </c>
      <c r="F539" s="230">
        <v>1</v>
      </c>
      <c r="G539" s="230">
        <v>1</v>
      </c>
    </row>
    <row r="540" s="202" customFormat="1" spans="1:7">
      <c r="A540" s="223">
        <v>20704</v>
      </c>
      <c r="B540" s="229" t="s">
        <v>433</v>
      </c>
      <c r="C540" s="226"/>
      <c r="D540" s="226"/>
      <c r="E540" s="226"/>
      <c r="F540" s="227"/>
      <c r="G540" s="228"/>
    </row>
    <row r="541" s="202" customFormat="1" spans="1:7">
      <c r="A541" s="223">
        <v>2070401</v>
      </c>
      <c r="B541" s="229" t="s">
        <v>66</v>
      </c>
      <c r="C541" s="226"/>
      <c r="D541" s="226"/>
      <c r="E541" s="226"/>
      <c r="F541" s="227"/>
      <c r="G541" s="228"/>
    </row>
    <row r="542" s="202" customFormat="1" spans="1:7">
      <c r="A542" s="223">
        <v>2070402</v>
      </c>
      <c r="B542" s="229" t="s">
        <v>67</v>
      </c>
      <c r="C542" s="226"/>
      <c r="D542" s="226"/>
      <c r="E542" s="226"/>
      <c r="F542" s="227"/>
      <c r="G542" s="228"/>
    </row>
    <row r="543" s="202" customFormat="1" spans="1:7">
      <c r="A543" s="223">
        <v>2070403</v>
      </c>
      <c r="B543" s="229" t="s">
        <v>68</v>
      </c>
      <c r="C543" s="226"/>
      <c r="D543" s="226"/>
      <c r="E543" s="226"/>
      <c r="F543" s="227"/>
      <c r="G543" s="228"/>
    </row>
    <row r="544" s="202" customFormat="1" spans="1:7">
      <c r="A544" s="223">
        <v>2070404</v>
      </c>
      <c r="B544" s="229" t="s">
        <v>434</v>
      </c>
      <c r="C544" s="226"/>
      <c r="D544" s="226"/>
      <c r="E544" s="226"/>
      <c r="F544" s="227"/>
      <c r="G544" s="228"/>
    </row>
    <row r="545" s="202" customFormat="1" spans="1:7">
      <c r="A545" s="223">
        <v>2070405</v>
      </c>
      <c r="B545" s="229" t="s">
        <v>435</v>
      </c>
      <c r="C545" s="226"/>
      <c r="D545" s="226"/>
      <c r="E545" s="226"/>
      <c r="F545" s="227"/>
      <c r="G545" s="228"/>
    </row>
    <row r="546" s="202" customFormat="1" spans="1:7">
      <c r="A546" s="223">
        <v>2070406</v>
      </c>
      <c r="B546" s="229" t="s">
        <v>436</v>
      </c>
      <c r="C546" s="226"/>
      <c r="D546" s="226"/>
      <c r="E546" s="226"/>
      <c r="F546" s="227"/>
      <c r="G546" s="228"/>
    </row>
    <row r="547" s="202" customFormat="1" spans="1:7">
      <c r="A547" s="223">
        <v>2070407</v>
      </c>
      <c r="B547" s="229" t="s">
        <v>437</v>
      </c>
      <c r="C547" s="226"/>
      <c r="D547" s="226"/>
      <c r="E547" s="226"/>
      <c r="F547" s="227"/>
      <c r="G547" s="228"/>
    </row>
    <row r="548" s="202" customFormat="1" spans="1:7">
      <c r="A548" s="223">
        <v>2070408</v>
      </c>
      <c r="B548" s="229" t="s">
        <v>438</v>
      </c>
      <c r="C548" s="226"/>
      <c r="D548" s="226"/>
      <c r="E548" s="226"/>
      <c r="F548" s="227"/>
      <c r="G548" s="228"/>
    </row>
    <row r="549" s="202" customFormat="1" spans="1:7">
      <c r="A549" s="223">
        <v>2070409</v>
      </c>
      <c r="B549" s="229" t="s">
        <v>439</v>
      </c>
      <c r="C549" s="226"/>
      <c r="D549" s="226"/>
      <c r="E549" s="226"/>
      <c r="F549" s="227"/>
      <c r="G549" s="228"/>
    </row>
    <row r="550" s="202" customFormat="1" ht="27" spans="1:7">
      <c r="A550" s="223">
        <v>2070499</v>
      </c>
      <c r="B550" s="229" t="s">
        <v>440</v>
      </c>
      <c r="C550" s="226"/>
      <c r="D550" s="226"/>
      <c r="E550" s="226"/>
      <c r="F550" s="227"/>
      <c r="G550" s="228"/>
    </row>
    <row r="551" s="202" customFormat="1" spans="1:7">
      <c r="A551" s="223">
        <v>20799</v>
      </c>
      <c r="B551" s="229" t="s">
        <v>441</v>
      </c>
      <c r="C551" s="226"/>
      <c r="D551" s="226"/>
      <c r="E551" s="226"/>
      <c r="F551" s="227"/>
      <c r="G551" s="228"/>
    </row>
    <row r="552" s="202" customFormat="1" ht="27" spans="1:7">
      <c r="A552" s="223">
        <v>2079902</v>
      </c>
      <c r="B552" s="229" t="s">
        <v>442</v>
      </c>
      <c r="C552" s="226"/>
      <c r="D552" s="226"/>
      <c r="E552" s="226"/>
      <c r="F552" s="227"/>
      <c r="G552" s="228"/>
    </row>
    <row r="553" s="202" customFormat="1" ht="27" spans="1:7">
      <c r="A553" s="223">
        <v>2079903</v>
      </c>
      <c r="B553" s="229" t="s">
        <v>443</v>
      </c>
      <c r="C553" s="226"/>
      <c r="D553" s="226"/>
      <c r="E553" s="226"/>
      <c r="F553" s="227"/>
      <c r="G553" s="228"/>
    </row>
    <row r="554" s="202" customFormat="1" ht="27" spans="1:7">
      <c r="A554" s="223">
        <v>2079904</v>
      </c>
      <c r="B554" s="229" t="s">
        <v>444</v>
      </c>
      <c r="C554" s="226"/>
      <c r="D554" s="226"/>
      <c r="E554" s="226"/>
      <c r="F554" s="227"/>
      <c r="G554" s="228">
        <v>0</v>
      </c>
    </row>
    <row r="555" s="202" customFormat="1" ht="27" spans="1:7">
      <c r="A555" s="223">
        <v>2079905</v>
      </c>
      <c r="B555" s="229" t="s">
        <v>445</v>
      </c>
      <c r="C555" s="226"/>
      <c r="D555" s="226"/>
      <c r="E555" s="226"/>
      <c r="F555" s="227"/>
      <c r="G555" s="228">
        <v>0</v>
      </c>
    </row>
    <row r="556" s="202" customFormat="1" ht="27" spans="1:7">
      <c r="A556" s="223">
        <v>2079999</v>
      </c>
      <c r="B556" s="229" t="s">
        <v>446</v>
      </c>
      <c r="C556" s="226"/>
      <c r="D556" s="226"/>
      <c r="E556" s="226"/>
      <c r="F556" s="227"/>
      <c r="G556" s="228"/>
    </row>
    <row r="557" s="202" customFormat="1" ht="15" spans="1:7">
      <c r="A557" s="224">
        <v>208</v>
      </c>
      <c r="B557" s="225" t="s">
        <v>447</v>
      </c>
      <c r="C557" s="226">
        <v>7031.49</v>
      </c>
      <c r="D557" s="226">
        <v>9157.09</v>
      </c>
      <c r="E557" s="226">
        <v>9157.09</v>
      </c>
      <c r="F557" s="227">
        <f>E557/C557</f>
        <v>1.30229723714319</v>
      </c>
      <c r="G557" s="230">
        <v>1</v>
      </c>
    </row>
    <row r="558" s="202" customFormat="1" ht="27" spans="1:7">
      <c r="A558" s="223">
        <v>20801</v>
      </c>
      <c r="B558" s="229" t="s">
        <v>448</v>
      </c>
      <c r="C558" s="226">
        <v>1.8</v>
      </c>
      <c r="D558" s="226"/>
      <c r="E558" s="226"/>
      <c r="F558" s="227">
        <f>E558/C558</f>
        <v>0</v>
      </c>
      <c r="G558" s="230">
        <v>0</v>
      </c>
    </row>
    <row r="559" s="202" customFormat="1" spans="1:7">
      <c r="A559" s="223">
        <v>2080101</v>
      </c>
      <c r="B559" s="229" t="s">
        <v>66</v>
      </c>
      <c r="C559" s="231"/>
      <c r="D559" s="226"/>
      <c r="E559" s="226"/>
      <c r="F559" s="227"/>
      <c r="G559" s="228"/>
    </row>
    <row r="560" s="202" customFormat="1" spans="1:7">
      <c r="A560" s="223">
        <v>2080102</v>
      </c>
      <c r="B560" s="229" t="s">
        <v>67</v>
      </c>
      <c r="C560" s="231"/>
      <c r="D560" s="226"/>
      <c r="E560" s="226"/>
      <c r="F560" s="227"/>
      <c r="G560" s="228"/>
    </row>
    <row r="561" s="202" customFormat="1" spans="1:7">
      <c r="A561" s="223">
        <v>2080103</v>
      </c>
      <c r="B561" s="229" t="s">
        <v>68</v>
      </c>
      <c r="C561" s="231"/>
      <c r="D561" s="226"/>
      <c r="E561" s="226"/>
      <c r="F561" s="227"/>
      <c r="G561" s="228"/>
    </row>
    <row r="562" s="202" customFormat="1" spans="1:7">
      <c r="A562" s="223">
        <v>2080104</v>
      </c>
      <c r="B562" s="229" t="s">
        <v>449</v>
      </c>
      <c r="C562" s="231"/>
      <c r="D562" s="226"/>
      <c r="E562" s="226"/>
      <c r="F562" s="227"/>
      <c r="G562" s="228"/>
    </row>
    <row r="563" s="202" customFormat="1" spans="1:7">
      <c r="A563" s="223">
        <v>2080105</v>
      </c>
      <c r="B563" s="229" t="s">
        <v>450</v>
      </c>
      <c r="C563" s="231"/>
      <c r="D563" s="226"/>
      <c r="E563" s="226"/>
      <c r="F563" s="227"/>
      <c r="G563" s="228"/>
    </row>
    <row r="564" s="202" customFormat="1" spans="1:7">
      <c r="A564" s="223">
        <v>2080106</v>
      </c>
      <c r="B564" s="229" t="s">
        <v>451</v>
      </c>
      <c r="C564" s="231"/>
      <c r="D564" s="226"/>
      <c r="E564" s="226"/>
      <c r="F564" s="227"/>
      <c r="G564" s="228">
        <v>0</v>
      </c>
    </row>
    <row r="565" s="202" customFormat="1" ht="27" spans="1:7">
      <c r="A565" s="223">
        <v>2080107</v>
      </c>
      <c r="B565" s="229" t="s">
        <v>452</v>
      </c>
      <c r="C565" s="231"/>
      <c r="D565" s="226"/>
      <c r="E565" s="226"/>
      <c r="F565" s="227"/>
      <c r="G565" s="228"/>
    </row>
    <row r="566" s="202" customFormat="1" spans="1:7">
      <c r="A566" s="223">
        <v>2080108</v>
      </c>
      <c r="B566" s="229" t="s">
        <v>109</v>
      </c>
      <c r="C566" s="231"/>
      <c r="D566" s="226"/>
      <c r="E566" s="226"/>
      <c r="F566" s="227"/>
      <c r="G566" s="228"/>
    </row>
    <row r="567" s="202" customFormat="1" spans="1:7">
      <c r="A567" s="223">
        <v>2080109</v>
      </c>
      <c r="B567" s="229" t="s">
        <v>453</v>
      </c>
      <c r="C567" s="226">
        <v>1.8</v>
      </c>
      <c r="D567" s="226"/>
      <c r="E567" s="226"/>
      <c r="F567" s="227">
        <f>E567/C567</f>
        <v>0</v>
      </c>
      <c r="G567" s="228">
        <v>0</v>
      </c>
    </row>
    <row r="568" s="202" customFormat="1" spans="1:7">
      <c r="A568" s="223">
        <v>2080110</v>
      </c>
      <c r="B568" s="229" t="s">
        <v>454</v>
      </c>
      <c r="C568" s="231"/>
      <c r="D568" s="226"/>
      <c r="E568" s="226"/>
      <c r="F568" s="227"/>
      <c r="G568" s="228"/>
    </row>
    <row r="569" s="202" customFormat="1" ht="27" spans="1:7">
      <c r="A569" s="223">
        <v>2080111</v>
      </c>
      <c r="B569" s="229" t="s">
        <v>455</v>
      </c>
      <c r="C569" s="231"/>
      <c r="D569" s="226"/>
      <c r="E569" s="226"/>
      <c r="F569" s="227"/>
      <c r="G569" s="228">
        <v>0</v>
      </c>
    </row>
    <row r="570" s="202" customFormat="1" ht="27" spans="1:7">
      <c r="A570" s="223">
        <v>2080112</v>
      </c>
      <c r="B570" s="229" t="s">
        <v>456</v>
      </c>
      <c r="C570" s="231"/>
      <c r="D570" s="226"/>
      <c r="E570" s="226"/>
      <c r="F570" s="227"/>
      <c r="G570" s="228"/>
    </row>
    <row r="571" s="202" customFormat="1" ht="27" spans="1:7">
      <c r="A571" s="223">
        <v>2080199</v>
      </c>
      <c r="B571" s="229" t="s">
        <v>457</v>
      </c>
      <c r="C571" s="231"/>
      <c r="D571" s="226"/>
      <c r="E571" s="226"/>
      <c r="F571" s="227"/>
      <c r="G571" s="228"/>
    </row>
    <row r="572" s="202" customFormat="1" spans="1:7">
      <c r="A572" s="223">
        <v>20802</v>
      </c>
      <c r="B572" s="229" t="s">
        <v>458</v>
      </c>
      <c r="C572" s="226">
        <v>5094.78</v>
      </c>
      <c r="D572" s="226">
        <v>6923.01</v>
      </c>
      <c r="E572" s="226">
        <v>6923.01</v>
      </c>
      <c r="F572" s="227">
        <f>E572/C572</f>
        <v>1.3588437577285</v>
      </c>
      <c r="G572" s="230">
        <v>1</v>
      </c>
    </row>
    <row r="573" s="202" customFormat="1" spans="1:7">
      <c r="A573" s="223">
        <v>2080201</v>
      </c>
      <c r="B573" s="229" t="s">
        <v>66</v>
      </c>
      <c r="C573" s="231"/>
      <c r="D573" s="226"/>
      <c r="E573" s="226"/>
      <c r="F573" s="227"/>
      <c r="G573" s="228"/>
    </row>
    <row r="574" s="202" customFormat="1" spans="1:7">
      <c r="A574" s="223">
        <v>2080202</v>
      </c>
      <c r="B574" s="229" t="s">
        <v>67</v>
      </c>
      <c r="C574" s="231"/>
      <c r="D574" s="226"/>
      <c r="E574" s="226"/>
      <c r="F574" s="227"/>
      <c r="G574" s="228"/>
    </row>
    <row r="575" s="202" customFormat="1" spans="1:7">
      <c r="A575" s="223">
        <v>2080203</v>
      </c>
      <c r="B575" s="229" t="s">
        <v>68</v>
      </c>
      <c r="C575" s="231"/>
      <c r="D575" s="226"/>
      <c r="E575" s="226"/>
      <c r="F575" s="227"/>
      <c r="G575" s="228"/>
    </row>
    <row r="576" s="202" customFormat="1" spans="1:7">
      <c r="A576" s="223">
        <v>2080204</v>
      </c>
      <c r="B576" s="229" t="s">
        <v>459</v>
      </c>
      <c r="C576" s="231"/>
      <c r="D576" s="226"/>
      <c r="E576" s="226"/>
      <c r="F576" s="227"/>
      <c r="G576" s="228"/>
    </row>
    <row r="577" s="202" customFormat="1" spans="1:7">
      <c r="A577" s="223">
        <v>2080205</v>
      </c>
      <c r="B577" s="229" t="s">
        <v>460</v>
      </c>
      <c r="C577" s="231"/>
      <c r="D577" s="226"/>
      <c r="E577" s="226"/>
      <c r="F577" s="227"/>
      <c r="G577" s="228">
        <v>0</v>
      </c>
    </row>
    <row r="578" s="202" customFormat="1" spans="1:7">
      <c r="A578" s="223">
        <v>2080206</v>
      </c>
      <c r="B578" s="229" t="s">
        <v>461</v>
      </c>
      <c r="C578" s="231"/>
      <c r="D578" s="226"/>
      <c r="E578" s="226"/>
      <c r="F578" s="227"/>
      <c r="G578" s="228"/>
    </row>
    <row r="579" s="202" customFormat="1" spans="1:7">
      <c r="A579" s="223">
        <v>2080207</v>
      </c>
      <c r="B579" s="229" t="s">
        <v>462</v>
      </c>
      <c r="C579" s="231"/>
      <c r="D579" s="226"/>
      <c r="E579" s="226"/>
      <c r="F579" s="227"/>
      <c r="G579" s="228"/>
    </row>
    <row r="580" s="202" customFormat="1" spans="1:7">
      <c r="A580" s="223">
        <v>2080208</v>
      </c>
      <c r="B580" s="229" t="s">
        <v>463</v>
      </c>
      <c r="C580" s="226">
        <v>5094.78</v>
      </c>
      <c r="D580" s="226">
        <v>6553.88</v>
      </c>
      <c r="E580" s="226">
        <v>6553.88</v>
      </c>
      <c r="F580" s="227">
        <f>E580/C580</f>
        <v>1.28639116900043</v>
      </c>
      <c r="G580" s="228">
        <v>64.9284723598177</v>
      </c>
    </row>
    <row r="581" s="202" customFormat="1" spans="1:7">
      <c r="A581" s="223">
        <v>2080209</v>
      </c>
      <c r="B581" s="229" t="s">
        <v>464</v>
      </c>
      <c r="C581" s="231"/>
      <c r="D581" s="226"/>
      <c r="E581" s="226"/>
      <c r="F581" s="227"/>
      <c r="G581" s="228"/>
    </row>
    <row r="582" s="202" customFormat="1" spans="1:7">
      <c r="A582" s="223">
        <v>2080210</v>
      </c>
      <c r="B582" s="229" t="s">
        <v>465</v>
      </c>
      <c r="C582" s="231"/>
      <c r="D582" s="226"/>
      <c r="E582" s="226"/>
      <c r="F582" s="227"/>
      <c r="G582" s="228"/>
    </row>
    <row r="583" s="202" customFormat="1" ht="27" spans="1:7">
      <c r="A583" s="223">
        <v>2080299</v>
      </c>
      <c r="B583" s="229" t="s">
        <v>466</v>
      </c>
      <c r="C583" s="231"/>
      <c r="D583" s="226">
        <v>369.13</v>
      </c>
      <c r="E583" s="226">
        <v>369.13</v>
      </c>
      <c r="F583" s="230">
        <v>1</v>
      </c>
      <c r="G583" s="230">
        <v>1</v>
      </c>
    </row>
    <row r="584" s="202" customFormat="1" ht="27" spans="1:7">
      <c r="A584" s="223">
        <v>20803</v>
      </c>
      <c r="B584" s="229" t="s">
        <v>467</v>
      </c>
      <c r="C584" s="231"/>
      <c r="D584" s="226"/>
      <c r="E584" s="226"/>
      <c r="F584" s="227"/>
      <c r="G584" s="228"/>
    </row>
    <row r="585" s="202" customFormat="1" ht="27" spans="1:7">
      <c r="A585" s="223">
        <v>2080301</v>
      </c>
      <c r="B585" s="229" t="s">
        <v>468</v>
      </c>
      <c r="C585" s="231"/>
      <c r="D585" s="226"/>
      <c r="E585" s="226"/>
      <c r="F585" s="227"/>
      <c r="G585" s="228"/>
    </row>
    <row r="586" s="202" customFormat="1" ht="27" spans="1:7">
      <c r="A586" s="223">
        <v>2080302</v>
      </c>
      <c r="B586" s="229" t="s">
        <v>469</v>
      </c>
      <c r="C586" s="231"/>
      <c r="D586" s="226"/>
      <c r="E586" s="226"/>
      <c r="F586" s="227"/>
      <c r="G586" s="228"/>
    </row>
    <row r="587" s="202" customFormat="1" ht="27" spans="1:7">
      <c r="A587" s="223">
        <v>2080303</v>
      </c>
      <c r="B587" s="229" t="s">
        <v>470</v>
      </c>
      <c r="C587" s="231"/>
      <c r="D587" s="226"/>
      <c r="E587" s="226"/>
      <c r="F587" s="227"/>
      <c r="G587" s="228"/>
    </row>
    <row r="588" s="202" customFormat="1" ht="27" spans="1:7">
      <c r="A588" s="223">
        <v>2080304</v>
      </c>
      <c r="B588" s="229" t="s">
        <v>471</v>
      </c>
      <c r="C588" s="231"/>
      <c r="D588" s="226"/>
      <c r="E588" s="226"/>
      <c r="F588" s="227"/>
      <c r="G588" s="228"/>
    </row>
    <row r="589" s="202" customFormat="1" ht="27" spans="1:7">
      <c r="A589" s="223">
        <v>2080305</v>
      </c>
      <c r="B589" s="229" t="s">
        <v>472</v>
      </c>
      <c r="C589" s="231"/>
      <c r="D589" s="226"/>
      <c r="E589" s="226"/>
      <c r="F589" s="227"/>
      <c r="G589" s="228"/>
    </row>
    <row r="590" s="202" customFormat="1" ht="27" spans="1:7">
      <c r="A590" s="223">
        <v>2080308</v>
      </c>
      <c r="B590" s="229" t="s">
        <v>473</v>
      </c>
      <c r="C590" s="231"/>
      <c r="D590" s="226"/>
      <c r="E590" s="226"/>
      <c r="F590" s="227"/>
      <c r="G590" s="228"/>
    </row>
    <row r="591" s="202" customFormat="1" ht="27" spans="1:7">
      <c r="A591" s="223">
        <v>2080399</v>
      </c>
      <c r="B591" s="229" t="s">
        <v>474</v>
      </c>
      <c r="C591" s="231"/>
      <c r="D591" s="226"/>
      <c r="E591" s="226"/>
      <c r="F591" s="227"/>
      <c r="G591" s="228">
        <v>0</v>
      </c>
    </row>
    <row r="592" s="202" customFormat="1" spans="1:7">
      <c r="A592" s="223">
        <v>20804</v>
      </c>
      <c r="B592" s="229" t="s">
        <v>475</v>
      </c>
      <c r="C592" s="231"/>
      <c r="D592" s="226"/>
      <c r="E592" s="226"/>
      <c r="F592" s="227"/>
      <c r="G592" s="228">
        <v>0</v>
      </c>
    </row>
    <row r="593" s="202" customFormat="1" ht="27" spans="1:7">
      <c r="A593" s="223">
        <v>2080402</v>
      </c>
      <c r="B593" s="229" t="s">
        <v>476</v>
      </c>
      <c r="C593" s="231"/>
      <c r="D593" s="226"/>
      <c r="E593" s="226"/>
      <c r="F593" s="227"/>
      <c r="G593" s="228">
        <v>0</v>
      </c>
    </row>
    <row r="594" s="202" customFormat="1" spans="1:7">
      <c r="A594" s="223">
        <v>20805</v>
      </c>
      <c r="B594" s="229" t="s">
        <v>477</v>
      </c>
      <c r="C594" s="226">
        <v>802.63</v>
      </c>
      <c r="D594" s="226">
        <v>825.99</v>
      </c>
      <c r="E594" s="226">
        <v>825.99</v>
      </c>
      <c r="F594" s="227">
        <f>E594/C594</f>
        <v>1.02910431954948</v>
      </c>
      <c r="G594" s="228">
        <v>137.665</v>
      </c>
    </row>
    <row r="595" s="202" customFormat="1" ht="27" spans="1:7">
      <c r="A595" s="223">
        <v>2080501</v>
      </c>
      <c r="B595" s="229" t="s">
        <v>478</v>
      </c>
      <c r="C595" s="226">
        <v>20.74</v>
      </c>
      <c r="D595" s="226">
        <v>27.97</v>
      </c>
      <c r="E595" s="226">
        <v>27.97</v>
      </c>
      <c r="F595" s="227">
        <f>E595/C595</f>
        <v>1.34860173577628</v>
      </c>
      <c r="G595" s="230">
        <v>1</v>
      </c>
    </row>
    <row r="596" s="202" customFormat="1" spans="1:7">
      <c r="A596" s="223">
        <v>2080502</v>
      </c>
      <c r="B596" s="229" t="s">
        <v>479</v>
      </c>
      <c r="C596" s="226">
        <v>52.46</v>
      </c>
      <c r="D596" s="226">
        <v>42.18</v>
      </c>
      <c r="E596" s="226">
        <v>42.18</v>
      </c>
      <c r="F596" s="227">
        <f>E596/C596</f>
        <v>0.804041174227983</v>
      </c>
      <c r="G596" s="228">
        <v>0.0539890178811422</v>
      </c>
    </row>
    <row r="597" s="202" customFormat="1" spans="1:7">
      <c r="A597" s="223">
        <v>2080503</v>
      </c>
      <c r="B597" s="229" t="s">
        <v>480</v>
      </c>
      <c r="C597" s="231"/>
      <c r="D597" s="226">
        <v>6</v>
      </c>
      <c r="E597" s="226">
        <v>6</v>
      </c>
      <c r="F597" s="230">
        <v>1</v>
      </c>
      <c r="G597" s="228">
        <v>0.0158378207158695</v>
      </c>
    </row>
    <row r="598" s="202" customFormat="1" ht="27" spans="1:7">
      <c r="A598" s="223">
        <v>2080504</v>
      </c>
      <c r="B598" s="229" t="s">
        <v>481</v>
      </c>
      <c r="C598" s="231"/>
      <c r="D598" s="226"/>
      <c r="E598" s="226"/>
      <c r="F598" s="227"/>
      <c r="G598" s="228">
        <v>0</v>
      </c>
    </row>
    <row r="599" s="202" customFormat="1" ht="27" spans="1:7">
      <c r="A599" s="223">
        <v>2080505</v>
      </c>
      <c r="B599" s="234" t="s">
        <v>482</v>
      </c>
      <c r="C599" s="226">
        <v>501.94</v>
      </c>
      <c r="D599" s="226">
        <v>482.97</v>
      </c>
      <c r="E599" s="226">
        <v>482.97</v>
      </c>
      <c r="F599" s="227">
        <f>E599/C599</f>
        <v>0.962206638243615</v>
      </c>
      <c r="G599" s="230">
        <v>1</v>
      </c>
    </row>
    <row r="600" s="202" customFormat="1" ht="27" spans="1:7">
      <c r="A600" s="223">
        <v>2080506</v>
      </c>
      <c r="B600" s="234" t="s">
        <v>483</v>
      </c>
      <c r="C600" s="226">
        <v>207.65</v>
      </c>
      <c r="D600" s="226">
        <v>240.68</v>
      </c>
      <c r="E600" s="226">
        <v>240.68</v>
      </c>
      <c r="F600" s="227">
        <f>E600/C600</f>
        <v>1.15906573561281</v>
      </c>
      <c r="G600" s="230">
        <v>1</v>
      </c>
    </row>
    <row r="601" s="202" customFormat="1" ht="27" spans="1:7">
      <c r="A601" s="223">
        <v>2080599</v>
      </c>
      <c r="B601" s="229" t="s">
        <v>484</v>
      </c>
      <c r="C601" s="226">
        <v>19.84</v>
      </c>
      <c r="D601" s="226">
        <v>26.19</v>
      </c>
      <c r="E601" s="226">
        <v>26.19</v>
      </c>
      <c r="F601" s="227">
        <f>E601/C601</f>
        <v>1.32006048387097</v>
      </c>
      <c r="G601" s="230">
        <v>1</v>
      </c>
    </row>
    <row r="602" s="202" customFormat="1" spans="1:7">
      <c r="A602" s="223">
        <v>20806</v>
      </c>
      <c r="B602" s="229" t="s">
        <v>485</v>
      </c>
      <c r="C602" s="231"/>
      <c r="D602" s="226"/>
      <c r="E602" s="226"/>
      <c r="F602" s="227"/>
      <c r="G602" s="228"/>
    </row>
    <row r="603" s="202" customFormat="1" spans="1:7">
      <c r="A603" s="223">
        <v>2080601</v>
      </c>
      <c r="B603" s="229" t="s">
        <v>486</v>
      </c>
      <c r="C603" s="231"/>
      <c r="D603" s="226"/>
      <c r="E603" s="226"/>
      <c r="F603" s="227"/>
      <c r="G603" s="228">
        <v>0</v>
      </c>
    </row>
    <row r="604" s="202" customFormat="1" spans="1:7">
      <c r="A604" s="223">
        <v>2080602</v>
      </c>
      <c r="B604" s="229" t="s">
        <v>487</v>
      </c>
      <c r="C604" s="231"/>
      <c r="D604" s="226"/>
      <c r="E604" s="226"/>
      <c r="F604" s="227"/>
      <c r="G604" s="228"/>
    </row>
    <row r="605" s="202" customFormat="1" ht="27" spans="1:7">
      <c r="A605" s="223">
        <v>2080699</v>
      </c>
      <c r="B605" s="229" t="s">
        <v>488</v>
      </c>
      <c r="C605" s="231"/>
      <c r="D605" s="226"/>
      <c r="E605" s="226"/>
      <c r="F605" s="227"/>
      <c r="G605" s="228"/>
    </row>
    <row r="606" s="202" customFormat="1" spans="1:7">
      <c r="A606" s="223">
        <v>20807</v>
      </c>
      <c r="B606" s="229" t="s">
        <v>489</v>
      </c>
      <c r="C606" s="226">
        <v>125.46</v>
      </c>
      <c r="D606" s="226">
        <v>66.1</v>
      </c>
      <c r="E606" s="226">
        <v>66.1</v>
      </c>
      <c r="F606" s="227">
        <f>E606/C606</f>
        <v>0.526861150964451</v>
      </c>
      <c r="G606" s="230">
        <v>1</v>
      </c>
    </row>
    <row r="607" s="202" customFormat="1" spans="1:7">
      <c r="A607" s="223">
        <v>2080701</v>
      </c>
      <c r="B607" s="229" t="s">
        <v>490</v>
      </c>
      <c r="C607" s="231"/>
      <c r="D607" s="226"/>
      <c r="E607" s="226"/>
      <c r="F607" s="227"/>
      <c r="G607" s="228">
        <v>0</v>
      </c>
    </row>
    <row r="608" s="202" customFormat="1" spans="1:7">
      <c r="A608" s="223">
        <v>2080702</v>
      </c>
      <c r="B608" s="229" t="s">
        <v>491</v>
      </c>
      <c r="C608" s="231"/>
      <c r="D608" s="226"/>
      <c r="E608" s="226"/>
      <c r="F608" s="227"/>
      <c r="G608" s="228"/>
    </row>
    <row r="609" s="202" customFormat="1" spans="1:7">
      <c r="A609" s="223">
        <v>2080704</v>
      </c>
      <c r="B609" s="229" t="s">
        <v>492</v>
      </c>
      <c r="C609" s="231"/>
      <c r="D609" s="226"/>
      <c r="E609" s="226"/>
      <c r="F609" s="227"/>
      <c r="G609" s="228"/>
    </row>
    <row r="610" s="202" customFormat="1" spans="1:7">
      <c r="A610" s="223">
        <v>2080705</v>
      </c>
      <c r="B610" s="229" t="s">
        <v>493</v>
      </c>
      <c r="C610" s="226">
        <v>125.46</v>
      </c>
      <c r="D610" s="226">
        <v>66.1</v>
      </c>
      <c r="E610" s="226">
        <v>66.1</v>
      </c>
      <c r="F610" s="227">
        <f>E610/C610</f>
        <v>0.526861150964451</v>
      </c>
      <c r="G610" s="230">
        <v>1</v>
      </c>
    </row>
    <row r="611" s="202" customFormat="1" spans="1:7">
      <c r="A611" s="223">
        <v>2080706</v>
      </c>
      <c r="B611" s="229" t="s">
        <v>494</v>
      </c>
      <c r="C611" s="231"/>
      <c r="D611" s="226"/>
      <c r="E611" s="226"/>
      <c r="F611" s="227"/>
      <c r="G611" s="228"/>
    </row>
    <row r="612" s="202" customFormat="1" spans="1:7">
      <c r="A612" s="223">
        <v>2080709</v>
      </c>
      <c r="B612" s="229" t="s">
        <v>495</v>
      </c>
      <c r="C612" s="231"/>
      <c r="D612" s="226"/>
      <c r="E612" s="226"/>
      <c r="F612" s="227"/>
      <c r="G612" s="228"/>
    </row>
    <row r="613" s="202" customFormat="1" spans="1:7">
      <c r="A613" s="223">
        <v>2080710</v>
      </c>
      <c r="B613" s="229" t="s">
        <v>496</v>
      </c>
      <c r="C613" s="231"/>
      <c r="D613" s="226"/>
      <c r="E613" s="226"/>
      <c r="F613" s="227"/>
      <c r="G613" s="228"/>
    </row>
    <row r="614" s="202" customFormat="1" spans="1:7">
      <c r="A614" s="223">
        <v>2080711</v>
      </c>
      <c r="B614" s="229" t="s">
        <v>497</v>
      </c>
      <c r="C614" s="231"/>
      <c r="D614" s="226"/>
      <c r="E614" s="226"/>
      <c r="F614" s="227"/>
      <c r="G614" s="228"/>
    </row>
    <row r="615" s="202" customFormat="1" spans="1:7">
      <c r="A615" s="223">
        <v>2080712</v>
      </c>
      <c r="B615" s="229" t="s">
        <v>498</v>
      </c>
      <c r="C615" s="231"/>
      <c r="D615" s="226"/>
      <c r="E615" s="226"/>
      <c r="F615" s="227"/>
      <c r="G615" s="228">
        <v>0</v>
      </c>
    </row>
    <row r="616" s="202" customFormat="1" spans="1:7">
      <c r="A616" s="223">
        <v>2080713</v>
      </c>
      <c r="B616" s="229" t="s">
        <v>499</v>
      </c>
      <c r="C616" s="231"/>
      <c r="D616" s="226"/>
      <c r="E616" s="226"/>
      <c r="F616" s="227"/>
      <c r="G616" s="228"/>
    </row>
    <row r="617" s="202" customFormat="1" spans="1:7">
      <c r="A617" s="223">
        <v>2080799</v>
      </c>
      <c r="B617" s="229" t="s">
        <v>500</v>
      </c>
      <c r="C617" s="231"/>
      <c r="D617" s="226"/>
      <c r="E617" s="226"/>
      <c r="F617" s="227"/>
      <c r="G617" s="228"/>
    </row>
    <row r="618" s="202" customFormat="1" spans="1:7">
      <c r="A618" s="223">
        <v>20808</v>
      </c>
      <c r="B618" s="229" t="s">
        <v>501</v>
      </c>
      <c r="C618" s="231"/>
      <c r="D618" s="226">
        <v>91.18</v>
      </c>
      <c r="E618" s="226">
        <v>91.18</v>
      </c>
      <c r="F618" s="230">
        <v>1</v>
      </c>
      <c r="G618" s="230">
        <v>1</v>
      </c>
    </row>
    <row r="619" s="202" customFormat="1" spans="1:7">
      <c r="A619" s="223">
        <v>2080801</v>
      </c>
      <c r="B619" s="229" t="s">
        <v>502</v>
      </c>
      <c r="C619" s="226"/>
      <c r="D619" s="226"/>
      <c r="E619" s="226"/>
      <c r="F619" s="227"/>
      <c r="G619" s="228"/>
    </row>
    <row r="620" s="202" customFormat="1" spans="1:7">
      <c r="A620" s="223">
        <v>2080802</v>
      </c>
      <c r="B620" s="229" t="s">
        <v>503</v>
      </c>
      <c r="C620" s="226"/>
      <c r="D620" s="226"/>
      <c r="E620" s="226"/>
      <c r="F620" s="227"/>
      <c r="G620" s="228">
        <v>0</v>
      </c>
    </row>
    <row r="621" s="202" customFormat="1" ht="27" spans="1:7">
      <c r="A621" s="223">
        <v>2080803</v>
      </c>
      <c r="B621" s="229" t="s">
        <v>504</v>
      </c>
      <c r="C621" s="226"/>
      <c r="D621" s="226"/>
      <c r="E621" s="226"/>
      <c r="F621" s="227"/>
      <c r="G621" s="228"/>
    </row>
    <row r="622" s="202" customFormat="1" spans="1:7">
      <c r="A622" s="223">
        <v>2080804</v>
      </c>
      <c r="B622" s="229" t="s">
        <v>505</v>
      </c>
      <c r="C622" s="226"/>
      <c r="D622" s="226"/>
      <c r="E622" s="226"/>
      <c r="F622" s="227"/>
      <c r="G622" s="228">
        <v>0</v>
      </c>
    </row>
    <row r="623" s="202" customFormat="1" spans="1:7">
      <c r="A623" s="223">
        <v>2080805</v>
      </c>
      <c r="B623" s="229" t="s">
        <v>506</v>
      </c>
      <c r="C623" s="226"/>
      <c r="D623" s="226">
        <v>23.72</v>
      </c>
      <c r="E623" s="226">
        <v>23.72</v>
      </c>
      <c r="F623" s="230">
        <v>1</v>
      </c>
      <c r="G623" s="228">
        <v>0.595381526104418</v>
      </c>
    </row>
    <row r="624" s="202" customFormat="1" ht="27" spans="1:7">
      <c r="A624" s="223">
        <v>2080806</v>
      </c>
      <c r="B624" s="229" t="s">
        <v>507</v>
      </c>
      <c r="C624" s="226"/>
      <c r="D624" s="226"/>
      <c r="E624" s="226"/>
      <c r="F624" s="227"/>
      <c r="G624" s="228"/>
    </row>
    <row r="625" s="202" customFormat="1" spans="1:7">
      <c r="A625" s="223">
        <v>2080899</v>
      </c>
      <c r="B625" s="229" t="s">
        <v>508</v>
      </c>
      <c r="C625" s="226"/>
      <c r="D625" s="226">
        <v>67.46</v>
      </c>
      <c r="E625" s="226">
        <v>67.46</v>
      </c>
      <c r="F625" s="230">
        <v>1</v>
      </c>
      <c r="G625" s="230">
        <v>1</v>
      </c>
    </row>
    <row r="626" s="202" customFormat="1" spans="1:7">
      <c r="A626" s="223">
        <v>20809</v>
      </c>
      <c r="B626" s="229" t="s">
        <v>509</v>
      </c>
      <c r="C626" s="226">
        <v>35</v>
      </c>
      <c r="D626" s="226">
        <v>28</v>
      </c>
      <c r="E626" s="226">
        <v>28</v>
      </c>
      <c r="F626" s="227">
        <f>E626/C626</f>
        <v>0.8</v>
      </c>
      <c r="G626" s="230">
        <v>1</v>
      </c>
    </row>
    <row r="627" s="202" customFormat="1" spans="1:7">
      <c r="A627" s="223">
        <v>2080901</v>
      </c>
      <c r="B627" s="229" t="s">
        <v>510</v>
      </c>
      <c r="C627" s="231"/>
      <c r="D627" s="226"/>
      <c r="E627" s="226"/>
      <c r="F627" s="227"/>
      <c r="G627" s="228"/>
    </row>
    <row r="628" s="202" customFormat="1" ht="27" spans="1:7">
      <c r="A628" s="223">
        <v>2080902</v>
      </c>
      <c r="B628" s="229" t="s">
        <v>511</v>
      </c>
      <c r="C628" s="231"/>
      <c r="D628" s="226"/>
      <c r="E628" s="226"/>
      <c r="F628" s="227"/>
      <c r="G628" s="228">
        <v>0</v>
      </c>
    </row>
    <row r="629" s="202" customFormat="1" ht="27" spans="1:7">
      <c r="A629" s="223">
        <v>2080903</v>
      </c>
      <c r="B629" s="229" t="s">
        <v>512</v>
      </c>
      <c r="C629" s="231"/>
      <c r="D629" s="226"/>
      <c r="E629" s="226"/>
      <c r="F629" s="227"/>
      <c r="G629" s="228">
        <v>0</v>
      </c>
    </row>
    <row r="630" s="202" customFormat="1" spans="1:7">
      <c r="A630" s="223">
        <v>2080904</v>
      </c>
      <c r="B630" s="229" t="s">
        <v>513</v>
      </c>
      <c r="C630" s="231"/>
      <c r="D630" s="226"/>
      <c r="E630" s="226"/>
      <c r="F630" s="227"/>
      <c r="G630" s="228"/>
    </row>
    <row r="631" s="202" customFormat="1" spans="1:7">
      <c r="A631" s="223">
        <v>2080999</v>
      </c>
      <c r="B631" s="229" t="s">
        <v>514</v>
      </c>
      <c r="C631" s="226">
        <v>35</v>
      </c>
      <c r="D631" s="226">
        <v>28</v>
      </c>
      <c r="E631" s="226">
        <v>28</v>
      </c>
      <c r="F631" s="227">
        <f>E631/C631</f>
        <v>0.8</v>
      </c>
      <c r="G631" s="230">
        <v>1</v>
      </c>
    </row>
    <row r="632" s="202" customFormat="1" spans="1:7">
      <c r="A632" s="223">
        <v>20810</v>
      </c>
      <c r="B632" s="229" t="s">
        <v>515</v>
      </c>
      <c r="C632" s="231"/>
      <c r="D632" s="226">
        <v>30.28</v>
      </c>
      <c r="E632" s="226">
        <v>30.28</v>
      </c>
      <c r="F632" s="230">
        <v>1</v>
      </c>
      <c r="G632" s="230">
        <v>1</v>
      </c>
    </row>
    <row r="633" s="202" customFormat="1" spans="1:7">
      <c r="A633" s="223">
        <v>2081001</v>
      </c>
      <c r="B633" s="229" t="s">
        <v>516</v>
      </c>
      <c r="C633" s="231"/>
      <c r="D633" s="226">
        <v>30</v>
      </c>
      <c r="E633" s="226">
        <v>30</v>
      </c>
      <c r="F633" s="230">
        <v>1</v>
      </c>
      <c r="G633" s="230">
        <v>1</v>
      </c>
    </row>
    <row r="634" s="202" customFormat="1" spans="1:7">
      <c r="A634" s="223">
        <v>2081002</v>
      </c>
      <c r="B634" s="229" t="s">
        <v>517</v>
      </c>
      <c r="C634" s="231"/>
      <c r="D634" s="226"/>
      <c r="E634" s="226"/>
      <c r="F634" s="227"/>
      <c r="G634" s="228">
        <v>0</v>
      </c>
    </row>
    <row r="635" s="202" customFormat="1" spans="1:7">
      <c r="A635" s="223">
        <v>2081003</v>
      </c>
      <c r="B635" s="229" t="s">
        <v>518</v>
      </c>
      <c r="C635" s="231"/>
      <c r="D635" s="226"/>
      <c r="E635" s="226"/>
      <c r="F635" s="227"/>
      <c r="G635" s="228"/>
    </row>
    <row r="636" s="202" customFormat="1" spans="1:7">
      <c r="A636" s="223">
        <v>2081004</v>
      </c>
      <c r="B636" s="229" t="s">
        <v>519</v>
      </c>
      <c r="C636" s="231"/>
      <c r="D636" s="226"/>
      <c r="E636" s="226"/>
      <c r="F636" s="227"/>
      <c r="G636" s="228"/>
    </row>
    <row r="637" s="202" customFormat="1" spans="1:7">
      <c r="A637" s="223">
        <v>2081005</v>
      </c>
      <c r="B637" s="229" t="s">
        <v>520</v>
      </c>
      <c r="C637" s="231"/>
      <c r="D637" s="226"/>
      <c r="E637" s="226"/>
      <c r="F637" s="227"/>
      <c r="G637" s="228">
        <v>0</v>
      </c>
    </row>
    <row r="638" s="202" customFormat="1" spans="1:7">
      <c r="A638" s="223">
        <v>2081006</v>
      </c>
      <c r="B638" s="220" t="s">
        <v>521</v>
      </c>
      <c r="C638" s="226"/>
      <c r="D638" s="226"/>
      <c r="E638" s="226"/>
      <c r="F638" s="227"/>
      <c r="G638" s="228"/>
    </row>
    <row r="639" s="202" customFormat="1" spans="1:7">
      <c r="A639" s="223">
        <v>2081099</v>
      </c>
      <c r="B639" s="229" t="s">
        <v>522</v>
      </c>
      <c r="C639" s="226"/>
      <c r="D639" s="226">
        <v>0.28</v>
      </c>
      <c r="E639" s="226">
        <v>0.28</v>
      </c>
      <c r="F639" s="230">
        <v>1</v>
      </c>
      <c r="G639" s="230">
        <v>1</v>
      </c>
    </row>
    <row r="640" s="202" customFormat="1" spans="1:7">
      <c r="A640" s="223">
        <v>20811</v>
      </c>
      <c r="B640" s="229" t="s">
        <v>523</v>
      </c>
      <c r="C640" s="226">
        <v>549.62</v>
      </c>
      <c r="D640" s="226">
        <v>701.1</v>
      </c>
      <c r="E640" s="226">
        <v>701.1</v>
      </c>
      <c r="F640" s="227">
        <f>E640/C640</f>
        <v>1.27560860230705</v>
      </c>
      <c r="G640" s="230">
        <v>1</v>
      </c>
    </row>
    <row r="641" s="202" customFormat="1" spans="1:7">
      <c r="A641" s="223">
        <v>2081101</v>
      </c>
      <c r="B641" s="229" t="s">
        <v>66</v>
      </c>
      <c r="C641" s="231"/>
      <c r="D641" s="226"/>
      <c r="E641" s="226"/>
      <c r="F641" s="227"/>
      <c r="G641" s="228">
        <v>0</v>
      </c>
    </row>
    <row r="642" s="202" customFormat="1" spans="1:7">
      <c r="A642" s="223">
        <v>2081102</v>
      </c>
      <c r="B642" s="229" t="s">
        <v>67</v>
      </c>
      <c r="C642" s="231"/>
      <c r="D642" s="226"/>
      <c r="E642" s="226"/>
      <c r="F642" s="227"/>
      <c r="G642" s="228"/>
    </row>
    <row r="643" s="202" customFormat="1" spans="1:7">
      <c r="A643" s="223">
        <v>2081103</v>
      </c>
      <c r="B643" s="229" t="s">
        <v>68</v>
      </c>
      <c r="C643" s="231"/>
      <c r="D643" s="226"/>
      <c r="E643" s="226"/>
      <c r="F643" s="227"/>
      <c r="G643" s="228"/>
    </row>
    <row r="644" s="202" customFormat="1" spans="1:7">
      <c r="A644" s="223">
        <v>2081104</v>
      </c>
      <c r="B644" s="229" t="s">
        <v>524</v>
      </c>
      <c r="C644" s="226">
        <v>549.62</v>
      </c>
      <c r="D644" s="226">
        <v>1.2</v>
      </c>
      <c r="E644" s="226">
        <v>1.2</v>
      </c>
      <c r="F644" s="227">
        <f>E644/C644</f>
        <v>0.00218332666205742</v>
      </c>
      <c r="G644" s="228">
        <v>0.00188155604685075</v>
      </c>
    </row>
    <row r="645" s="202" customFormat="1" spans="1:7">
      <c r="A645" s="223">
        <v>2081105</v>
      </c>
      <c r="B645" s="229" t="s">
        <v>525</v>
      </c>
      <c r="C645" s="231"/>
      <c r="D645" s="226">
        <v>49.98</v>
      </c>
      <c r="E645" s="226">
        <v>49.98</v>
      </c>
      <c r="F645" s="230">
        <v>1</v>
      </c>
      <c r="G645" s="230">
        <v>1</v>
      </c>
    </row>
    <row r="646" s="202" customFormat="1" spans="1:7">
      <c r="A646" s="223">
        <v>2081106</v>
      </c>
      <c r="B646" s="229" t="s">
        <v>526</v>
      </c>
      <c r="C646" s="231"/>
      <c r="D646" s="226"/>
      <c r="E646" s="226"/>
      <c r="F646" s="227"/>
      <c r="G646" s="228"/>
    </row>
    <row r="647" s="202" customFormat="1" spans="1:7">
      <c r="A647" s="223">
        <v>2081199</v>
      </c>
      <c r="B647" s="229" t="s">
        <v>527</v>
      </c>
      <c r="C647" s="231"/>
      <c r="D647" s="226">
        <v>649.92</v>
      </c>
      <c r="E647" s="226">
        <v>649.92</v>
      </c>
      <c r="F647" s="230">
        <v>1</v>
      </c>
      <c r="G647" s="230">
        <v>1</v>
      </c>
    </row>
    <row r="648" s="202" customFormat="1" spans="1:7">
      <c r="A648" s="223">
        <v>20815</v>
      </c>
      <c r="B648" s="229" t="s">
        <v>528</v>
      </c>
      <c r="C648" s="231"/>
      <c r="D648" s="226"/>
      <c r="E648" s="226"/>
      <c r="F648" s="227"/>
      <c r="G648" s="228"/>
    </row>
    <row r="649" s="202" customFormat="1" ht="27" spans="1:7">
      <c r="A649" s="223">
        <v>2081501</v>
      </c>
      <c r="B649" s="229" t="s">
        <v>529</v>
      </c>
      <c r="C649" s="226"/>
      <c r="D649" s="226"/>
      <c r="E649" s="226"/>
      <c r="F649" s="227"/>
      <c r="G649" s="228"/>
    </row>
    <row r="650" s="202" customFormat="1" ht="27" spans="1:7">
      <c r="A650" s="223">
        <v>2081502</v>
      </c>
      <c r="B650" s="229" t="s">
        <v>530</v>
      </c>
      <c r="C650" s="226"/>
      <c r="D650" s="226"/>
      <c r="E650" s="226"/>
      <c r="F650" s="227"/>
      <c r="G650" s="228"/>
    </row>
    <row r="651" s="202" customFormat="1" ht="27" spans="1:7">
      <c r="A651" s="223">
        <v>2081503</v>
      </c>
      <c r="B651" s="229" t="s">
        <v>531</v>
      </c>
      <c r="C651" s="226"/>
      <c r="D651" s="226"/>
      <c r="E651" s="226"/>
      <c r="F651" s="227"/>
      <c r="G651" s="228"/>
    </row>
    <row r="652" s="202" customFormat="1" ht="27" spans="1:7">
      <c r="A652" s="223">
        <v>2081599</v>
      </c>
      <c r="B652" s="229" t="s">
        <v>532</v>
      </c>
      <c r="C652" s="226"/>
      <c r="D652" s="226"/>
      <c r="E652" s="226"/>
      <c r="F652" s="227"/>
      <c r="G652" s="228"/>
    </row>
    <row r="653" s="202" customFormat="1" spans="1:7">
      <c r="A653" s="223">
        <v>20816</v>
      </c>
      <c r="B653" s="229" t="s">
        <v>533</v>
      </c>
      <c r="C653" s="226"/>
      <c r="D653" s="226"/>
      <c r="E653" s="226"/>
      <c r="F653" s="227"/>
      <c r="G653" s="228"/>
    </row>
    <row r="654" s="202" customFormat="1" spans="1:7">
      <c r="A654" s="223">
        <v>2081601</v>
      </c>
      <c r="B654" s="229" t="s">
        <v>66</v>
      </c>
      <c r="C654" s="226"/>
      <c r="D654" s="226"/>
      <c r="E654" s="226"/>
      <c r="F654" s="227"/>
      <c r="G654" s="228"/>
    </row>
    <row r="655" s="202" customFormat="1" spans="1:7">
      <c r="A655" s="223">
        <v>2081602</v>
      </c>
      <c r="B655" s="229" t="s">
        <v>67</v>
      </c>
      <c r="C655" s="226"/>
      <c r="D655" s="226"/>
      <c r="E655" s="226"/>
      <c r="F655" s="227"/>
      <c r="G655" s="228"/>
    </row>
    <row r="656" s="202" customFormat="1" spans="1:7">
      <c r="A656" s="223">
        <v>2081603</v>
      </c>
      <c r="B656" s="229" t="s">
        <v>68</v>
      </c>
      <c r="C656" s="226"/>
      <c r="D656" s="226"/>
      <c r="E656" s="226"/>
      <c r="F656" s="227"/>
      <c r="G656" s="228"/>
    </row>
    <row r="657" s="202" customFormat="1" spans="1:7">
      <c r="A657" s="223">
        <v>2081699</v>
      </c>
      <c r="B657" s="229" t="s">
        <v>534</v>
      </c>
      <c r="C657" s="226"/>
      <c r="D657" s="226"/>
      <c r="E657" s="226"/>
      <c r="F657" s="227"/>
      <c r="G657" s="228"/>
    </row>
    <row r="658" s="202" customFormat="1" spans="1:7">
      <c r="A658" s="223">
        <v>20819</v>
      </c>
      <c r="B658" s="229" t="s">
        <v>535</v>
      </c>
      <c r="C658" s="226"/>
      <c r="D658" s="226"/>
      <c r="E658" s="226"/>
      <c r="F658" s="227"/>
      <c r="G658" s="228">
        <v>0</v>
      </c>
    </row>
    <row r="659" s="202" customFormat="1" ht="27" spans="1:7">
      <c r="A659" s="223">
        <v>2081901</v>
      </c>
      <c r="B659" s="229" t="s">
        <v>536</v>
      </c>
      <c r="C659" s="226"/>
      <c r="D659" s="226"/>
      <c r="E659" s="226"/>
      <c r="F659" s="227"/>
      <c r="G659" s="228">
        <v>0</v>
      </c>
    </row>
    <row r="660" s="202" customFormat="1" ht="27" spans="1:7">
      <c r="A660" s="223">
        <v>2081902</v>
      </c>
      <c r="B660" s="229" t="s">
        <v>537</v>
      </c>
      <c r="C660" s="226"/>
      <c r="D660" s="226"/>
      <c r="E660" s="226"/>
      <c r="F660" s="227"/>
      <c r="G660" s="228"/>
    </row>
    <row r="661" s="202" customFormat="1" spans="1:7">
      <c r="A661" s="223">
        <v>20820</v>
      </c>
      <c r="B661" s="229" t="s">
        <v>538</v>
      </c>
      <c r="C661" s="226">
        <v>109.72</v>
      </c>
      <c r="D661" s="226">
        <v>131.24</v>
      </c>
      <c r="E661" s="226">
        <v>131.24</v>
      </c>
      <c r="F661" s="227">
        <f>E661/C661</f>
        <v>1.19613561793657</v>
      </c>
      <c r="G661" s="230">
        <v>1</v>
      </c>
    </row>
    <row r="662" s="202" customFormat="1" spans="1:7">
      <c r="A662" s="223">
        <v>2082001</v>
      </c>
      <c r="B662" s="229" t="s">
        <v>539</v>
      </c>
      <c r="C662" s="226">
        <v>109.72</v>
      </c>
      <c r="D662" s="226">
        <v>131.24</v>
      </c>
      <c r="E662" s="226">
        <v>131.24</v>
      </c>
      <c r="F662" s="227">
        <f>E662/C662</f>
        <v>1.19613561793657</v>
      </c>
      <c r="G662" s="230">
        <v>1</v>
      </c>
    </row>
    <row r="663" s="202" customFormat="1" ht="27" spans="1:7">
      <c r="A663" s="223">
        <v>2082002</v>
      </c>
      <c r="B663" s="229" t="s">
        <v>540</v>
      </c>
      <c r="C663" s="231"/>
      <c r="D663" s="226"/>
      <c r="E663" s="226"/>
      <c r="F663" s="227"/>
      <c r="G663" s="228"/>
    </row>
    <row r="664" s="202" customFormat="1" spans="1:7">
      <c r="A664" s="223">
        <v>20821</v>
      </c>
      <c r="B664" s="229" t="s">
        <v>541</v>
      </c>
      <c r="C664" s="231"/>
      <c r="D664" s="226"/>
      <c r="E664" s="226"/>
      <c r="F664" s="227"/>
      <c r="G664" s="228"/>
    </row>
    <row r="665" s="202" customFormat="1" ht="27" spans="1:7">
      <c r="A665" s="223">
        <v>2082101</v>
      </c>
      <c r="B665" s="229" t="s">
        <v>542</v>
      </c>
      <c r="C665" s="226"/>
      <c r="D665" s="226"/>
      <c r="E665" s="226"/>
      <c r="F665" s="227"/>
      <c r="G665" s="228"/>
    </row>
    <row r="666" s="202" customFormat="1" spans="1:7">
      <c r="A666" s="223">
        <v>2082102</v>
      </c>
      <c r="B666" s="229" t="s">
        <v>543</v>
      </c>
      <c r="C666" s="226"/>
      <c r="D666" s="226"/>
      <c r="E666" s="226"/>
      <c r="F666" s="227"/>
      <c r="G666" s="228"/>
    </row>
    <row r="667" s="202" customFormat="1" ht="27" spans="1:7">
      <c r="A667" s="223">
        <v>20824</v>
      </c>
      <c r="B667" s="229" t="s">
        <v>544</v>
      </c>
      <c r="C667" s="226"/>
      <c r="D667" s="226"/>
      <c r="E667" s="226"/>
      <c r="F667" s="227"/>
      <c r="G667" s="228"/>
    </row>
    <row r="668" s="202" customFormat="1" ht="27" spans="1:7">
      <c r="A668" s="223">
        <v>2082401</v>
      </c>
      <c r="B668" s="229" t="s">
        <v>545</v>
      </c>
      <c r="C668" s="226"/>
      <c r="D668" s="226"/>
      <c r="E668" s="226"/>
      <c r="F668" s="227"/>
      <c r="G668" s="228"/>
    </row>
    <row r="669" s="202" customFormat="1" ht="27" spans="1:7">
      <c r="A669" s="223">
        <v>2082402</v>
      </c>
      <c r="B669" s="229" t="s">
        <v>546</v>
      </c>
      <c r="C669" s="226"/>
      <c r="D669" s="226"/>
      <c r="E669" s="226"/>
      <c r="F669" s="227"/>
      <c r="G669" s="228"/>
    </row>
    <row r="670" s="202" customFormat="1" spans="1:7">
      <c r="A670" s="223">
        <v>20825</v>
      </c>
      <c r="B670" s="229" t="s">
        <v>547</v>
      </c>
      <c r="C670" s="226"/>
      <c r="D670" s="226"/>
      <c r="E670" s="226"/>
      <c r="F670" s="227"/>
      <c r="G670" s="228">
        <v>0</v>
      </c>
    </row>
    <row r="671" s="202" customFormat="1" spans="1:7">
      <c r="A671" s="223">
        <v>2082501</v>
      </c>
      <c r="B671" s="229" t="s">
        <v>548</v>
      </c>
      <c r="C671" s="226"/>
      <c r="D671" s="226"/>
      <c r="E671" s="226"/>
      <c r="F671" s="227"/>
      <c r="G671" s="228">
        <v>0</v>
      </c>
    </row>
    <row r="672" s="202" customFormat="1" spans="1:7">
      <c r="A672" s="223">
        <v>2082502</v>
      </c>
      <c r="B672" s="229" t="s">
        <v>549</v>
      </c>
      <c r="C672" s="226"/>
      <c r="D672" s="226"/>
      <c r="E672" s="226"/>
      <c r="F672" s="227"/>
      <c r="G672" s="228">
        <v>0</v>
      </c>
    </row>
    <row r="673" s="202" customFormat="1" spans="1:7">
      <c r="A673" s="223">
        <v>20828</v>
      </c>
      <c r="B673" s="220" t="s">
        <v>550</v>
      </c>
      <c r="C673" s="226"/>
      <c r="D673" s="226"/>
      <c r="E673" s="226"/>
      <c r="F673" s="227"/>
      <c r="G673" s="228"/>
    </row>
    <row r="674" s="202" customFormat="1" spans="1:7">
      <c r="A674" s="223">
        <v>2082899</v>
      </c>
      <c r="B674" s="220" t="s">
        <v>551</v>
      </c>
      <c r="C674" s="226"/>
      <c r="D674" s="226"/>
      <c r="E674" s="226"/>
      <c r="F674" s="227"/>
      <c r="G674" s="228">
        <v>0</v>
      </c>
    </row>
    <row r="675" s="202" customFormat="1" spans="1:7">
      <c r="A675" s="223">
        <v>20899</v>
      </c>
      <c r="B675" s="229" t="s">
        <v>552</v>
      </c>
      <c r="C675" s="226">
        <v>312.48</v>
      </c>
      <c r="D675" s="226">
        <v>360.19</v>
      </c>
      <c r="E675" s="226">
        <v>360.19</v>
      </c>
      <c r="F675" s="227">
        <f>E675/C675</f>
        <v>1.15268177163338</v>
      </c>
      <c r="G675" s="228">
        <v>0.0342170286216956</v>
      </c>
    </row>
    <row r="676" s="202" customFormat="1" ht="27" spans="1:7">
      <c r="A676" s="223">
        <v>2089999</v>
      </c>
      <c r="B676" s="229" t="s">
        <v>553</v>
      </c>
      <c r="C676" s="226">
        <v>312.48</v>
      </c>
      <c r="D676" s="226">
        <v>360.19</v>
      </c>
      <c r="E676" s="226">
        <v>360.19</v>
      </c>
      <c r="F676" s="227">
        <f>E676/C676</f>
        <v>1.15268177163338</v>
      </c>
      <c r="G676" s="230">
        <v>1</v>
      </c>
    </row>
    <row r="677" s="202" customFormat="1" ht="27" spans="1:7">
      <c r="A677" s="224">
        <v>210</v>
      </c>
      <c r="B677" s="225" t="s">
        <v>554</v>
      </c>
      <c r="C677" s="226">
        <v>8556.28</v>
      </c>
      <c r="D677" s="226">
        <v>9918.87</v>
      </c>
      <c r="E677" s="226">
        <v>9918.87</v>
      </c>
      <c r="F677" s="227">
        <f>E677/C677</f>
        <v>1.15925028166446</v>
      </c>
      <c r="G677" s="230">
        <v>1</v>
      </c>
    </row>
    <row r="678" s="202" customFormat="1" ht="27" spans="1:7">
      <c r="A678" s="223">
        <v>21001</v>
      </c>
      <c r="B678" s="229" t="s">
        <v>555</v>
      </c>
      <c r="C678" s="231"/>
      <c r="D678" s="226"/>
      <c r="E678" s="226"/>
      <c r="F678" s="227"/>
      <c r="G678" s="228"/>
    </row>
    <row r="679" s="202" customFormat="1" spans="1:7">
      <c r="A679" s="223">
        <v>2100101</v>
      </c>
      <c r="B679" s="229" t="s">
        <v>66</v>
      </c>
      <c r="C679" s="231"/>
      <c r="D679" s="226"/>
      <c r="E679" s="226"/>
      <c r="F679" s="227"/>
      <c r="G679" s="228"/>
    </row>
    <row r="680" s="202" customFormat="1" spans="1:7">
      <c r="A680" s="223">
        <v>2100102</v>
      </c>
      <c r="B680" s="229" t="s">
        <v>67</v>
      </c>
      <c r="C680" s="231"/>
      <c r="D680" s="226"/>
      <c r="E680" s="226"/>
      <c r="F680" s="227"/>
      <c r="G680" s="228"/>
    </row>
    <row r="681" s="202" customFormat="1" spans="1:7">
      <c r="A681" s="223">
        <v>2100103</v>
      </c>
      <c r="B681" s="229" t="s">
        <v>68</v>
      </c>
      <c r="C681" s="231"/>
      <c r="D681" s="226"/>
      <c r="E681" s="226"/>
      <c r="F681" s="227"/>
      <c r="G681" s="228"/>
    </row>
    <row r="682" s="202" customFormat="1" ht="27" spans="1:7">
      <c r="A682" s="223">
        <v>2100199</v>
      </c>
      <c r="B682" s="229" t="s">
        <v>556</v>
      </c>
      <c r="C682" s="231"/>
      <c r="D682" s="226"/>
      <c r="E682" s="226"/>
      <c r="F682" s="227"/>
      <c r="G682" s="228"/>
    </row>
    <row r="683" s="202" customFormat="1" spans="1:7">
      <c r="A683" s="223">
        <v>20102</v>
      </c>
      <c r="B683" s="229" t="s">
        <v>557</v>
      </c>
      <c r="C683" s="231"/>
      <c r="D683" s="226"/>
      <c r="E683" s="226"/>
      <c r="F683" s="227"/>
      <c r="G683" s="228"/>
    </row>
    <row r="684" s="202" customFormat="1" spans="1:7">
      <c r="A684" s="223">
        <v>2010201</v>
      </c>
      <c r="B684" s="229" t="s">
        <v>558</v>
      </c>
      <c r="C684" s="231"/>
      <c r="D684" s="226"/>
      <c r="E684" s="226"/>
      <c r="F684" s="227"/>
      <c r="G684" s="228"/>
    </row>
    <row r="685" s="202" customFormat="1" spans="1:7">
      <c r="A685" s="223">
        <v>2010202</v>
      </c>
      <c r="B685" s="229" t="s">
        <v>559</v>
      </c>
      <c r="C685" s="231"/>
      <c r="D685" s="226"/>
      <c r="E685" s="226"/>
      <c r="F685" s="227"/>
      <c r="G685" s="228"/>
    </row>
    <row r="686" s="202" customFormat="1" spans="1:7">
      <c r="A686" s="223">
        <v>2010203</v>
      </c>
      <c r="B686" s="229" t="s">
        <v>560</v>
      </c>
      <c r="C686" s="231"/>
      <c r="D686" s="226"/>
      <c r="E686" s="226"/>
      <c r="F686" s="227"/>
      <c r="G686" s="228"/>
    </row>
    <row r="687" s="202" customFormat="1" spans="1:7">
      <c r="A687" s="223">
        <v>2010204</v>
      </c>
      <c r="B687" s="229" t="s">
        <v>561</v>
      </c>
      <c r="C687" s="231"/>
      <c r="D687" s="226"/>
      <c r="E687" s="226"/>
      <c r="F687" s="227"/>
      <c r="G687" s="228"/>
    </row>
    <row r="688" s="202" customFormat="1" spans="1:7">
      <c r="A688" s="223">
        <v>2010205</v>
      </c>
      <c r="B688" s="229" t="s">
        <v>562</v>
      </c>
      <c r="C688" s="231"/>
      <c r="D688" s="226"/>
      <c r="E688" s="226"/>
      <c r="F688" s="227"/>
      <c r="G688" s="228"/>
    </row>
    <row r="689" s="202" customFormat="1" spans="1:7">
      <c r="A689" s="223">
        <v>2010206</v>
      </c>
      <c r="B689" s="229" t="s">
        <v>563</v>
      </c>
      <c r="C689" s="226"/>
      <c r="D689" s="226"/>
      <c r="E689" s="226"/>
      <c r="F689" s="227"/>
      <c r="G689" s="228"/>
    </row>
    <row r="690" s="202" customFormat="1" spans="1:7">
      <c r="A690" s="223">
        <v>2010207</v>
      </c>
      <c r="B690" s="229" t="s">
        <v>564</v>
      </c>
      <c r="C690" s="226"/>
      <c r="D690" s="226"/>
      <c r="E690" s="226"/>
      <c r="F690" s="227"/>
      <c r="G690" s="228"/>
    </row>
    <row r="691" s="202" customFormat="1" spans="1:7">
      <c r="A691" s="223">
        <v>2010208</v>
      </c>
      <c r="B691" s="229" t="s">
        <v>565</v>
      </c>
      <c r="C691" s="226"/>
      <c r="D691" s="226"/>
      <c r="E691" s="226"/>
      <c r="F691" s="227"/>
      <c r="G691" s="228"/>
    </row>
    <row r="692" s="202" customFormat="1" spans="1:7">
      <c r="A692" s="223">
        <v>2010209</v>
      </c>
      <c r="B692" s="229" t="s">
        <v>566</v>
      </c>
      <c r="C692" s="226"/>
      <c r="D692" s="226"/>
      <c r="E692" s="226"/>
      <c r="F692" s="227"/>
      <c r="G692" s="228"/>
    </row>
    <row r="693" s="202" customFormat="1" spans="1:7">
      <c r="A693" s="223">
        <v>2010210</v>
      </c>
      <c r="B693" s="229" t="s">
        <v>567</v>
      </c>
      <c r="C693" s="226"/>
      <c r="D693" s="226"/>
      <c r="E693" s="226"/>
      <c r="F693" s="227"/>
      <c r="G693" s="228"/>
    </row>
    <row r="694" s="202" customFormat="1" spans="1:7">
      <c r="A694" s="223">
        <v>2010211</v>
      </c>
      <c r="B694" s="229" t="s">
        <v>568</v>
      </c>
      <c r="C694" s="226"/>
      <c r="D694" s="226"/>
      <c r="E694" s="226"/>
      <c r="F694" s="227"/>
      <c r="G694" s="228">
        <v>0</v>
      </c>
    </row>
    <row r="695" s="202" customFormat="1" spans="1:7">
      <c r="A695" s="223">
        <v>2010299</v>
      </c>
      <c r="B695" s="229" t="s">
        <v>569</v>
      </c>
      <c r="C695" s="226"/>
      <c r="D695" s="226"/>
      <c r="E695" s="226"/>
      <c r="F695" s="227"/>
      <c r="G695" s="228"/>
    </row>
    <row r="696" s="202" customFormat="1" spans="1:7">
      <c r="A696" s="223">
        <v>21003</v>
      </c>
      <c r="B696" s="229" t="s">
        <v>570</v>
      </c>
      <c r="C696" s="226">
        <v>2197.28</v>
      </c>
      <c r="D696" s="226">
        <v>3791.04</v>
      </c>
      <c r="E696" s="226">
        <v>3791.04</v>
      </c>
      <c r="F696" s="227">
        <f>E696/C696</f>
        <v>1.72533313915386</v>
      </c>
      <c r="G696" s="228">
        <v>1.1036056754601</v>
      </c>
    </row>
    <row r="697" s="202" customFormat="1" spans="1:7">
      <c r="A697" s="223">
        <v>2100301</v>
      </c>
      <c r="B697" s="229" t="s">
        <v>571</v>
      </c>
      <c r="C697" s="231"/>
      <c r="D697" s="226"/>
      <c r="E697" s="226"/>
      <c r="F697" s="227"/>
      <c r="G697" s="228">
        <v>0</v>
      </c>
    </row>
    <row r="698" s="202" customFormat="1" spans="1:7">
      <c r="A698" s="223">
        <v>2100302</v>
      </c>
      <c r="B698" s="229" t="s">
        <v>572</v>
      </c>
      <c r="C698" s="226">
        <v>2197.28</v>
      </c>
      <c r="D698" s="226">
        <v>3657.37</v>
      </c>
      <c r="E698" s="226">
        <v>3657.37</v>
      </c>
      <c r="F698" s="227">
        <f>E698/C698</f>
        <v>1.66449883492318</v>
      </c>
      <c r="G698" s="228">
        <v>0.705388724951301</v>
      </c>
    </row>
    <row r="699" s="202" customFormat="1" ht="27" spans="1:7">
      <c r="A699" s="223">
        <v>2100399</v>
      </c>
      <c r="B699" s="229" t="s">
        <v>573</v>
      </c>
      <c r="C699" s="231"/>
      <c r="D699" s="226">
        <v>133.67</v>
      </c>
      <c r="E699" s="226">
        <v>133.67</v>
      </c>
      <c r="F699" s="230">
        <v>1</v>
      </c>
      <c r="G699" s="230">
        <v>1</v>
      </c>
    </row>
    <row r="700" s="202" customFormat="1" spans="1:7">
      <c r="A700" s="223">
        <v>21004</v>
      </c>
      <c r="B700" s="229" t="s">
        <v>574</v>
      </c>
      <c r="C700" s="226">
        <v>5232.07</v>
      </c>
      <c r="D700" s="226">
        <v>4771</v>
      </c>
      <c r="E700" s="226">
        <v>4771</v>
      </c>
      <c r="F700" s="227">
        <f>E700/C700</f>
        <v>0.911876179026657</v>
      </c>
      <c r="G700" s="230">
        <v>1</v>
      </c>
    </row>
    <row r="701" s="202" customFormat="1" spans="1:7">
      <c r="A701" s="223">
        <v>2100401</v>
      </c>
      <c r="B701" s="229" t="s">
        <v>575</v>
      </c>
      <c r="C701" s="231"/>
      <c r="D701" s="226"/>
      <c r="E701" s="226"/>
      <c r="F701" s="227"/>
      <c r="G701" s="228"/>
    </row>
    <row r="702" s="202" customFormat="1" spans="1:7">
      <c r="A702" s="223">
        <v>2100402</v>
      </c>
      <c r="B702" s="229" t="s">
        <v>576</v>
      </c>
      <c r="C702" s="231"/>
      <c r="D702" s="226"/>
      <c r="E702" s="226"/>
      <c r="F702" s="227"/>
      <c r="G702" s="228"/>
    </row>
    <row r="703" s="202" customFormat="1" spans="1:7">
      <c r="A703" s="223">
        <v>2100403</v>
      </c>
      <c r="B703" s="229" t="s">
        <v>577</v>
      </c>
      <c r="C703" s="231"/>
      <c r="D703" s="226"/>
      <c r="E703" s="226"/>
      <c r="F703" s="227"/>
      <c r="G703" s="228"/>
    </row>
    <row r="704" s="202" customFormat="1" spans="1:7">
      <c r="A704" s="223">
        <v>2100404</v>
      </c>
      <c r="B704" s="229" t="s">
        <v>578</v>
      </c>
      <c r="C704" s="231"/>
      <c r="D704" s="226"/>
      <c r="E704" s="226"/>
      <c r="F704" s="227"/>
      <c r="G704" s="228"/>
    </row>
    <row r="705" s="202" customFormat="1" spans="1:7">
      <c r="A705" s="223">
        <v>2100405</v>
      </c>
      <c r="B705" s="229" t="s">
        <v>579</v>
      </c>
      <c r="C705" s="231"/>
      <c r="D705" s="226"/>
      <c r="E705" s="226"/>
      <c r="F705" s="227"/>
      <c r="G705" s="228"/>
    </row>
    <row r="706" s="202" customFormat="1" spans="1:7">
      <c r="A706" s="223">
        <v>2100406</v>
      </c>
      <c r="B706" s="229" t="s">
        <v>580</v>
      </c>
      <c r="C706" s="231"/>
      <c r="D706" s="226"/>
      <c r="E706" s="226"/>
      <c r="F706" s="227"/>
      <c r="G706" s="228">
        <v>0</v>
      </c>
    </row>
    <row r="707" s="202" customFormat="1" ht="27" spans="1:7">
      <c r="A707" s="223">
        <v>2100407</v>
      </c>
      <c r="B707" s="229" t="s">
        <v>581</v>
      </c>
      <c r="C707" s="231"/>
      <c r="D707" s="226"/>
      <c r="E707" s="226"/>
      <c r="F707" s="227"/>
      <c r="G707" s="228">
        <v>0</v>
      </c>
    </row>
    <row r="708" s="202" customFormat="1" spans="1:7">
      <c r="A708" s="223">
        <v>2100408</v>
      </c>
      <c r="B708" s="229" t="s">
        <v>582</v>
      </c>
      <c r="C708" s="226">
        <v>3518.97</v>
      </c>
      <c r="D708" s="226">
        <v>3867</v>
      </c>
      <c r="E708" s="226">
        <v>3867</v>
      </c>
      <c r="F708" s="227">
        <f>E708/C708</f>
        <v>1.0989010989011</v>
      </c>
      <c r="G708" s="228">
        <v>2.43141791842458</v>
      </c>
    </row>
    <row r="709" s="202" customFormat="1" spans="1:7">
      <c r="A709" s="223">
        <v>2100409</v>
      </c>
      <c r="B709" s="229" t="s">
        <v>583</v>
      </c>
      <c r="C709" s="231"/>
      <c r="D709" s="226">
        <v>8.41</v>
      </c>
      <c r="E709" s="226">
        <v>8.41</v>
      </c>
      <c r="F709" s="230">
        <v>1</v>
      </c>
      <c r="G709" s="228">
        <v>0.0154258148535373</v>
      </c>
    </row>
    <row r="710" s="202" customFormat="1" ht="27" spans="1:7">
      <c r="A710" s="223">
        <v>2100410</v>
      </c>
      <c r="B710" s="229" t="s">
        <v>584</v>
      </c>
      <c r="C710" s="226">
        <v>1713.1</v>
      </c>
      <c r="D710" s="226">
        <v>470.06</v>
      </c>
      <c r="E710" s="226">
        <v>470.06</v>
      </c>
      <c r="F710" s="227">
        <f>E710/C710</f>
        <v>0.274391454089078</v>
      </c>
      <c r="G710" s="230">
        <v>1</v>
      </c>
    </row>
    <row r="711" s="202" customFormat="1" spans="1:7">
      <c r="A711" s="223">
        <v>2100499</v>
      </c>
      <c r="B711" s="229" t="s">
        <v>585</v>
      </c>
      <c r="C711" s="231"/>
      <c r="D711" s="226">
        <v>425.53</v>
      </c>
      <c r="E711" s="226">
        <v>425.53</v>
      </c>
      <c r="F711" s="230">
        <v>1</v>
      </c>
      <c r="G711" s="230">
        <v>1</v>
      </c>
    </row>
    <row r="712" s="202" customFormat="1" spans="1:7">
      <c r="A712" s="223">
        <v>21005</v>
      </c>
      <c r="B712" s="229" t="s">
        <v>586</v>
      </c>
      <c r="C712" s="231"/>
      <c r="D712" s="226"/>
      <c r="E712" s="226"/>
      <c r="F712" s="227"/>
      <c r="G712" s="228"/>
    </row>
    <row r="713" s="202" customFormat="1" spans="1:7">
      <c r="A713" s="223">
        <v>2100501</v>
      </c>
      <c r="B713" s="229" t="s">
        <v>587</v>
      </c>
      <c r="C713" s="231"/>
      <c r="D713" s="226"/>
      <c r="E713" s="226"/>
      <c r="F713" s="227"/>
      <c r="G713" s="228"/>
    </row>
    <row r="714" s="202" customFormat="1" spans="1:7">
      <c r="A714" s="223">
        <v>2100502</v>
      </c>
      <c r="B714" s="229" t="s">
        <v>588</v>
      </c>
      <c r="C714" s="231"/>
      <c r="D714" s="226"/>
      <c r="E714" s="226"/>
      <c r="F714" s="227"/>
      <c r="G714" s="228"/>
    </row>
    <row r="715" s="202" customFormat="1" spans="1:7">
      <c r="A715" s="223">
        <v>2100503</v>
      </c>
      <c r="B715" s="229" t="s">
        <v>589</v>
      </c>
      <c r="C715" s="231"/>
      <c r="D715" s="226"/>
      <c r="E715" s="226"/>
      <c r="F715" s="227"/>
      <c r="G715" s="228"/>
    </row>
    <row r="716" s="202" customFormat="1" spans="1:7">
      <c r="A716" s="223">
        <v>2100504</v>
      </c>
      <c r="B716" s="229" t="s">
        <v>590</v>
      </c>
      <c r="C716" s="231"/>
      <c r="D716" s="226"/>
      <c r="E716" s="226"/>
      <c r="F716" s="227"/>
      <c r="G716" s="228"/>
    </row>
    <row r="717" s="202" customFormat="1" spans="1:7">
      <c r="A717" s="223">
        <v>2100506</v>
      </c>
      <c r="B717" s="229" t="s">
        <v>591</v>
      </c>
      <c r="C717" s="226"/>
      <c r="D717" s="226"/>
      <c r="E717" s="226"/>
      <c r="F717" s="227"/>
      <c r="G717" s="228"/>
    </row>
    <row r="718" s="202" customFormat="1" ht="27" spans="1:7">
      <c r="A718" s="223">
        <v>2100508</v>
      </c>
      <c r="B718" s="229" t="s">
        <v>592</v>
      </c>
      <c r="C718" s="226"/>
      <c r="D718" s="226"/>
      <c r="E718" s="226"/>
      <c r="F718" s="227"/>
      <c r="G718" s="228"/>
    </row>
    <row r="719" s="202" customFormat="1" spans="1:7">
      <c r="A719" s="223">
        <v>2100509</v>
      </c>
      <c r="B719" s="229" t="s">
        <v>593</v>
      </c>
      <c r="C719" s="226"/>
      <c r="D719" s="226"/>
      <c r="E719" s="226"/>
      <c r="F719" s="227"/>
      <c r="G719" s="228"/>
    </row>
    <row r="720" s="202" customFormat="1" spans="1:7">
      <c r="A720" s="223">
        <v>2100510</v>
      </c>
      <c r="B720" s="229" t="s">
        <v>594</v>
      </c>
      <c r="C720" s="226"/>
      <c r="D720" s="226"/>
      <c r="E720" s="226"/>
      <c r="F720" s="227"/>
      <c r="G720" s="228">
        <v>0</v>
      </c>
    </row>
    <row r="721" s="202" customFormat="1" spans="1:7">
      <c r="A721" s="223">
        <v>2100599</v>
      </c>
      <c r="B721" s="229" t="s">
        <v>595</v>
      </c>
      <c r="C721" s="226"/>
      <c r="D721" s="226"/>
      <c r="E721" s="226"/>
      <c r="F721" s="227"/>
      <c r="G721" s="228">
        <v>0</v>
      </c>
    </row>
    <row r="722" s="202" customFormat="1" spans="1:7">
      <c r="A722" s="223">
        <v>21006</v>
      </c>
      <c r="B722" s="229" t="s">
        <v>596</v>
      </c>
      <c r="C722" s="226"/>
      <c r="D722" s="226"/>
      <c r="E722" s="226"/>
      <c r="F722" s="227"/>
      <c r="G722" s="228"/>
    </row>
    <row r="723" s="202" customFormat="1" ht="27" spans="1:7">
      <c r="A723" s="223">
        <v>2100601</v>
      </c>
      <c r="B723" s="229" t="s">
        <v>597</v>
      </c>
      <c r="C723" s="226"/>
      <c r="D723" s="226"/>
      <c r="E723" s="226"/>
      <c r="F723" s="227"/>
      <c r="G723" s="228">
        <v>0</v>
      </c>
    </row>
    <row r="724" s="202" customFormat="1" spans="1:7">
      <c r="A724" s="223">
        <v>2100699</v>
      </c>
      <c r="B724" s="229" t="s">
        <v>598</v>
      </c>
      <c r="C724" s="226"/>
      <c r="D724" s="226"/>
      <c r="E724" s="226"/>
      <c r="F724" s="227"/>
      <c r="G724" s="228"/>
    </row>
    <row r="725" s="202" customFormat="1" spans="1:7">
      <c r="A725" s="223">
        <v>21007</v>
      </c>
      <c r="B725" s="229" t="s">
        <v>599</v>
      </c>
      <c r="C725" s="226">
        <v>592.3</v>
      </c>
      <c r="D725" s="226">
        <v>687.22</v>
      </c>
      <c r="E725" s="226">
        <v>687.22</v>
      </c>
      <c r="F725" s="227">
        <f>E725/C725</f>
        <v>1.16025662670944</v>
      </c>
      <c r="G725" s="230">
        <v>1</v>
      </c>
    </row>
    <row r="726" s="202" customFormat="1" spans="1:7">
      <c r="A726" s="223">
        <v>2100701</v>
      </c>
      <c r="B726" s="229" t="s">
        <v>66</v>
      </c>
      <c r="C726" s="231"/>
      <c r="D726" s="226"/>
      <c r="E726" s="226"/>
      <c r="F726" s="227"/>
      <c r="G726" s="228"/>
    </row>
    <row r="727" s="202" customFormat="1" spans="1:7">
      <c r="A727" s="223">
        <v>2100702</v>
      </c>
      <c r="B727" s="229" t="s">
        <v>67</v>
      </c>
      <c r="C727" s="231"/>
      <c r="D727" s="226"/>
      <c r="E727" s="226"/>
      <c r="F727" s="227"/>
      <c r="G727" s="228"/>
    </row>
    <row r="728" s="202" customFormat="1" spans="1:7">
      <c r="A728" s="223">
        <v>2100703</v>
      </c>
      <c r="B728" s="229" t="s">
        <v>68</v>
      </c>
      <c r="C728" s="231"/>
      <c r="D728" s="226"/>
      <c r="E728" s="226"/>
      <c r="F728" s="227"/>
      <c r="G728" s="228"/>
    </row>
    <row r="729" s="202" customFormat="1" ht="27" spans="1:7">
      <c r="A729" s="223">
        <v>2100704</v>
      </c>
      <c r="B729" s="229" t="s">
        <v>600</v>
      </c>
      <c r="C729" s="231"/>
      <c r="D729" s="226"/>
      <c r="E729" s="226"/>
      <c r="F729" s="227"/>
      <c r="G729" s="228"/>
    </row>
    <row r="730" s="202" customFormat="1" spans="1:7">
      <c r="A730" s="223">
        <v>2100705</v>
      </c>
      <c r="B730" s="229" t="s">
        <v>601</v>
      </c>
      <c r="C730" s="231"/>
      <c r="D730" s="226"/>
      <c r="E730" s="226"/>
      <c r="F730" s="227"/>
      <c r="G730" s="228"/>
    </row>
    <row r="731" s="202" customFormat="1" ht="27" spans="1:7">
      <c r="A731" s="223">
        <v>2100706</v>
      </c>
      <c r="B731" s="229" t="s">
        <v>602</v>
      </c>
      <c r="C731" s="226"/>
      <c r="D731" s="226"/>
      <c r="E731" s="226"/>
      <c r="F731" s="227"/>
      <c r="G731" s="228"/>
    </row>
    <row r="732" s="202" customFormat="1" ht="27" spans="1:7">
      <c r="A732" s="223">
        <v>2100707</v>
      </c>
      <c r="B732" s="229" t="s">
        <v>603</v>
      </c>
      <c r="C732" s="226"/>
      <c r="D732" s="226"/>
      <c r="E732" s="226"/>
      <c r="F732" s="227"/>
      <c r="G732" s="228"/>
    </row>
    <row r="733" s="202" customFormat="1" ht="27" spans="1:7">
      <c r="A733" s="223">
        <v>2100708</v>
      </c>
      <c r="B733" s="229" t="s">
        <v>604</v>
      </c>
      <c r="C733" s="226"/>
      <c r="D733" s="226"/>
      <c r="E733" s="226"/>
      <c r="F733" s="227"/>
      <c r="G733" s="228"/>
    </row>
    <row r="734" s="202" customFormat="1" ht="27" spans="1:7">
      <c r="A734" s="223">
        <v>2100709</v>
      </c>
      <c r="B734" s="229" t="s">
        <v>605</v>
      </c>
      <c r="C734" s="226"/>
      <c r="D734" s="226"/>
      <c r="E734" s="226"/>
      <c r="F734" s="227"/>
      <c r="G734" s="228"/>
    </row>
    <row r="735" s="202" customFormat="1" ht="27" spans="1:7">
      <c r="A735" s="223">
        <v>2100710</v>
      </c>
      <c r="B735" s="229" t="s">
        <v>606</v>
      </c>
      <c r="C735" s="226"/>
      <c r="D735" s="226"/>
      <c r="E735" s="226"/>
      <c r="F735" s="227"/>
      <c r="G735" s="228"/>
    </row>
    <row r="736" s="202" customFormat="1" ht="27" spans="1:7">
      <c r="A736" s="223">
        <v>2100711</v>
      </c>
      <c r="B736" s="229" t="s">
        <v>607</v>
      </c>
      <c r="C736" s="226"/>
      <c r="D736" s="226"/>
      <c r="E736" s="226"/>
      <c r="F736" s="227"/>
      <c r="G736" s="228"/>
    </row>
    <row r="737" s="202" customFormat="1" ht="27" spans="1:7">
      <c r="A737" s="223">
        <v>2100712</v>
      </c>
      <c r="B737" s="229" t="s">
        <v>608</v>
      </c>
      <c r="C737" s="226"/>
      <c r="D737" s="226"/>
      <c r="E737" s="226"/>
      <c r="F737" s="227"/>
      <c r="G737" s="228"/>
    </row>
    <row r="738" s="202" customFormat="1" ht="27" spans="1:7">
      <c r="A738" s="223">
        <v>2100713</v>
      </c>
      <c r="B738" s="229" t="s">
        <v>609</v>
      </c>
      <c r="C738" s="226"/>
      <c r="D738" s="226"/>
      <c r="E738" s="226"/>
      <c r="F738" s="227"/>
      <c r="G738" s="228"/>
    </row>
    <row r="739" s="202" customFormat="1" ht="27" spans="1:7">
      <c r="A739" s="223">
        <v>2100714</v>
      </c>
      <c r="B739" s="229" t="s">
        <v>610</v>
      </c>
      <c r="C739" s="226"/>
      <c r="D739" s="226"/>
      <c r="E739" s="226"/>
      <c r="F739" s="227"/>
      <c r="G739" s="228"/>
    </row>
    <row r="740" s="202" customFormat="1" ht="27" spans="1:7">
      <c r="A740" s="223">
        <v>2100715</v>
      </c>
      <c r="B740" s="229" t="s">
        <v>611</v>
      </c>
      <c r="C740" s="226"/>
      <c r="D740" s="226"/>
      <c r="E740" s="226"/>
      <c r="F740" s="227"/>
      <c r="G740" s="228">
        <v>0</v>
      </c>
    </row>
    <row r="741" s="202" customFormat="1" spans="1:7">
      <c r="A741" s="223">
        <v>2100716</v>
      </c>
      <c r="B741" s="229" t="s">
        <v>612</v>
      </c>
      <c r="C741" s="226"/>
      <c r="D741" s="226"/>
      <c r="E741" s="226"/>
      <c r="F741" s="227"/>
      <c r="G741" s="228">
        <v>0</v>
      </c>
    </row>
    <row r="742" s="202" customFormat="1" spans="1:7">
      <c r="A742" s="223">
        <v>2100717</v>
      </c>
      <c r="B742" s="229" t="s">
        <v>613</v>
      </c>
      <c r="C742" s="226">
        <v>105</v>
      </c>
      <c r="D742" s="226">
        <v>110.31</v>
      </c>
      <c r="E742" s="226">
        <v>110.31</v>
      </c>
      <c r="F742" s="227">
        <f>E742/C742</f>
        <v>1.05057142857143</v>
      </c>
      <c r="G742" s="230">
        <v>1</v>
      </c>
    </row>
    <row r="743" s="202" customFormat="1" ht="27" spans="1:7">
      <c r="A743" s="223">
        <v>2100799</v>
      </c>
      <c r="B743" s="229" t="s">
        <v>614</v>
      </c>
      <c r="C743" s="226">
        <v>487.3</v>
      </c>
      <c r="D743" s="226">
        <v>576.91</v>
      </c>
      <c r="E743" s="226">
        <v>576.91</v>
      </c>
      <c r="F743" s="227">
        <f>E743/C743</f>
        <v>1.18389082700595</v>
      </c>
      <c r="G743" s="230">
        <v>1</v>
      </c>
    </row>
    <row r="744" s="202" customFormat="1" spans="1:7">
      <c r="A744" s="223">
        <v>21010</v>
      </c>
      <c r="B744" s="229" t="s">
        <v>615</v>
      </c>
      <c r="C744" s="231"/>
      <c r="D744" s="226"/>
      <c r="E744" s="226"/>
      <c r="F744" s="227"/>
      <c r="G744" s="228"/>
    </row>
    <row r="745" s="202" customFormat="1" spans="1:7">
      <c r="A745" s="223">
        <v>2101001</v>
      </c>
      <c r="B745" s="229" t="s">
        <v>66</v>
      </c>
      <c r="C745" s="231"/>
      <c r="D745" s="226"/>
      <c r="E745" s="226"/>
      <c r="F745" s="227"/>
      <c r="G745" s="228"/>
    </row>
    <row r="746" s="202" customFormat="1" spans="1:7">
      <c r="A746" s="223">
        <v>2101002</v>
      </c>
      <c r="B746" s="229" t="s">
        <v>67</v>
      </c>
      <c r="C746" s="231"/>
      <c r="D746" s="226"/>
      <c r="E746" s="226"/>
      <c r="F746" s="227"/>
      <c r="G746" s="228"/>
    </row>
    <row r="747" s="202" customFormat="1" spans="1:7">
      <c r="A747" s="223">
        <v>2101003</v>
      </c>
      <c r="B747" s="229" t="s">
        <v>68</v>
      </c>
      <c r="C747" s="226"/>
      <c r="D747" s="226"/>
      <c r="E747" s="226"/>
      <c r="F747" s="227"/>
      <c r="G747" s="228"/>
    </row>
    <row r="748" s="202" customFormat="1" spans="1:7">
      <c r="A748" s="223">
        <v>2101012</v>
      </c>
      <c r="B748" s="233" t="s">
        <v>616</v>
      </c>
      <c r="C748" s="226"/>
      <c r="D748" s="226"/>
      <c r="E748" s="226"/>
      <c r="F748" s="227"/>
      <c r="G748" s="228"/>
    </row>
    <row r="749" s="202" customFormat="1" spans="1:7">
      <c r="A749" s="223">
        <v>2101014</v>
      </c>
      <c r="B749" s="233" t="s">
        <v>617</v>
      </c>
      <c r="C749" s="226"/>
      <c r="D749" s="226"/>
      <c r="E749" s="226"/>
      <c r="F749" s="227"/>
      <c r="G749" s="228"/>
    </row>
    <row r="750" s="202" customFormat="1" spans="1:7">
      <c r="A750" s="223">
        <v>2101015</v>
      </c>
      <c r="B750" s="233" t="s">
        <v>618</v>
      </c>
      <c r="C750" s="226"/>
      <c r="D750" s="226"/>
      <c r="E750" s="226"/>
      <c r="F750" s="227"/>
      <c r="G750" s="228"/>
    </row>
    <row r="751" s="202" customFormat="1" spans="1:7">
      <c r="A751" s="223">
        <v>2101016</v>
      </c>
      <c r="B751" s="233" t="s">
        <v>619</v>
      </c>
      <c r="C751" s="226"/>
      <c r="D751" s="226"/>
      <c r="E751" s="226"/>
      <c r="F751" s="227"/>
      <c r="G751" s="228"/>
    </row>
    <row r="752" s="202" customFormat="1" spans="1:7">
      <c r="A752" s="223">
        <v>2101050</v>
      </c>
      <c r="B752" s="233" t="s">
        <v>75</v>
      </c>
      <c r="C752" s="226"/>
      <c r="D752" s="226"/>
      <c r="E752" s="226"/>
      <c r="F752" s="227"/>
      <c r="G752" s="228">
        <v>0</v>
      </c>
    </row>
    <row r="753" s="202" customFormat="1" ht="27" spans="1:7">
      <c r="A753" s="223">
        <v>2101099</v>
      </c>
      <c r="B753" s="233" t="s">
        <v>620</v>
      </c>
      <c r="C753" s="226"/>
      <c r="D753" s="226"/>
      <c r="E753" s="226"/>
      <c r="F753" s="227"/>
      <c r="G753" s="228">
        <v>0</v>
      </c>
    </row>
    <row r="754" s="202" customFormat="1" spans="1:7">
      <c r="A754" s="223">
        <v>21011</v>
      </c>
      <c r="B754" s="232" t="s">
        <v>621</v>
      </c>
      <c r="C754" s="226">
        <v>534.63</v>
      </c>
      <c r="D754" s="226">
        <v>528.15</v>
      </c>
      <c r="E754" s="226">
        <v>528.15</v>
      </c>
      <c r="F754" s="227">
        <f>E754/C754</f>
        <v>0.98787946804332</v>
      </c>
      <c r="G754" s="228">
        <v>1.0335818704867</v>
      </c>
    </row>
    <row r="755" s="202" customFormat="1" spans="1:7">
      <c r="A755" s="223">
        <v>2101101</v>
      </c>
      <c r="B755" s="232" t="s">
        <v>587</v>
      </c>
      <c r="C755" s="226">
        <v>276.53</v>
      </c>
      <c r="D755" s="226"/>
      <c r="E755" s="226"/>
      <c r="F755" s="227">
        <f>E755/C755</f>
        <v>0</v>
      </c>
      <c r="G755" s="228">
        <v>0</v>
      </c>
    </row>
    <row r="756" s="202" customFormat="1" spans="1:7">
      <c r="A756" s="223">
        <v>2101102</v>
      </c>
      <c r="B756" s="232" t="s">
        <v>588</v>
      </c>
      <c r="C756" s="226">
        <v>258.1</v>
      </c>
      <c r="D756" s="226">
        <v>404.37</v>
      </c>
      <c r="E756" s="226">
        <v>404.37</v>
      </c>
      <c r="F756" s="227">
        <f>E756/C756</f>
        <v>1.56671832623014</v>
      </c>
      <c r="G756" s="228">
        <v>2.39939476651041</v>
      </c>
    </row>
    <row r="757" s="202" customFormat="1" spans="1:7">
      <c r="A757" s="223">
        <v>2101103</v>
      </c>
      <c r="B757" s="232" t="s">
        <v>589</v>
      </c>
      <c r="C757" s="226"/>
      <c r="D757" s="226">
        <v>123.78</v>
      </c>
      <c r="E757" s="226">
        <v>123.78</v>
      </c>
      <c r="F757" s="230">
        <v>1</v>
      </c>
      <c r="G757" s="228">
        <v>0.734468640598113</v>
      </c>
    </row>
    <row r="758" s="202" customFormat="1" spans="1:7">
      <c r="A758" s="223">
        <v>21013</v>
      </c>
      <c r="B758" s="232" t="s">
        <v>622</v>
      </c>
      <c r="C758" s="226"/>
      <c r="D758" s="226"/>
      <c r="E758" s="226"/>
      <c r="F758" s="227"/>
      <c r="G758" s="228"/>
    </row>
    <row r="759" s="202" customFormat="1" spans="1:7">
      <c r="A759" s="223">
        <v>2101301</v>
      </c>
      <c r="B759" s="232" t="s">
        <v>593</v>
      </c>
      <c r="C759" s="226"/>
      <c r="D759" s="226"/>
      <c r="E759" s="226"/>
      <c r="F759" s="227"/>
      <c r="G759" s="228"/>
    </row>
    <row r="760" s="202" customFormat="1" spans="1:7">
      <c r="A760" s="223">
        <v>21014</v>
      </c>
      <c r="B760" s="232" t="s">
        <v>623</v>
      </c>
      <c r="C760" s="226"/>
      <c r="D760" s="226"/>
      <c r="E760" s="226"/>
      <c r="F760" s="227"/>
      <c r="G760" s="228">
        <v>0</v>
      </c>
    </row>
    <row r="761" s="202" customFormat="1" spans="1:7">
      <c r="A761" s="223">
        <v>2101401</v>
      </c>
      <c r="B761" s="232" t="s">
        <v>590</v>
      </c>
      <c r="C761" s="226"/>
      <c r="D761" s="226"/>
      <c r="E761" s="226"/>
      <c r="F761" s="227"/>
      <c r="G761" s="228">
        <v>0</v>
      </c>
    </row>
    <row r="762" s="202" customFormat="1" spans="1:7">
      <c r="A762" s="223">
        <v>21015</v>
      </c>
      <c r="B762" s="214" t="s">
        <v>624</v>
      </c>
      <c r="C762" s="226"/>
      <c r="D762" s="226"/>
      <c r="E762" s="226"/>
      <c r="F762" s="227"/>
      <c r="G762" s="228">
        <v>0</v>
      </c>
    </row>
    <row r="763" s="202" customFormat="1" spans="1:7">
      <c r="A763" s="223">
        <v>2101599</v>
      </c>
      <c r="B763" s="214" t="s">
        <v>625</v>
      </c>
      <c r="C763" s="226"/>
      <c r="D763" s="226"/>
      <c r="E763" s="226"/>
      <c r="F763" s="227"/>
      <c r="G763" s="228"/>
    </row>
    <row r="764" s="202" customFormat="1" spans="1:7">
      <c r="A764" s="223">
        <v>21017</v>
      </c>
      <c r="B764" s="214" t="s">
        <v>626</v>
      </c>
      <c r="C764" s="226"/>
      <c r="D764" s="226">
        <v>36.7</v>
      </c>
      <c r="E764" s="226">
        <v>36.7</v>
      </c>
      <c r="F764" s="230">
        <v>1</v>
      </c>
      <c r="G764" s="228">
        <v>0.303632001323736</v>
      </c>
    </row>
    <row r="765" s="202" customFormat="1" ht="27" spans="1:7">
      <c r="A765" s="223">
        <v>2101704</v>
      </c>
      <c r="B765" s="214" t="s">
        <v>597</v>
      </c>
      <c r="C765" s="226"/>
      <c r="D765" s="226">
        <v>36.7</v>
      </c>
      <c r="E765" s="226">
        <v>36.7</v>
      </c>
      <c r="F765" s="230">
        <v>1</v>
      </c>
      <c r="G765" s="228">
        <v>0.135414360563796</v>
      </c>
    </row>
    <row r="766" s="202" customFormat="1" ht="27" spans="1:7">
      <c r="A766" s="223">
        <v>21099</v>
      </c>
      <c r="B766" s="229" t="s">
        <v>627</v>
      </c>
      <c r="C766" s="226"/>
      <c r="D766" s="226">
        <v>104.73</v>
      </c>
      <c r="E766" s="226">
        <v>104.73</v>
      </c>
      <c r="F766" s="230">
        <v>1</v>
      </c>
      <c r="G766" s="230">
        <v>1</v>
      </c>
    </row>
    <row r="767" s="202" customFormat="1" ht="27" spans="1:7">
      <c r="A767" s="223">
        <v>2109901</v>
      </c>
      <c r="B767" s="229" t="s">
        <v>628</v>
      </c>
      <c r="C767" s="226"/>
      <c r="E767" s="226"/>
      <c r="F767" s="227"/>
      <c r="G767" s="228"/>
    </row>
    <row r="768" s="202" customFormat="1" ht="27" spans="1:7">
      <c r="A768" s="223">
        <v>2109999</v>
      </c>
      <c r="B768" s="229" t="s">
        <v>628</v>
      </c>
      <c r="C768" s="226"/>
      <c r="D768" s="226">
        <v>104.73</v>
      </c>
      <c r="E768" s="226">
        <v>104.73</v>
      </c>
      <c r="F768" s="230">
        <v>1</v>
      </c>
      <c r="G768" s="230">
        <v>1</v>
      </c>
    </row>
    <row r="769" s="202" customFormat="1" ht="15" spans="1:7">
      <c r="A769" s="224">
        <v>211</v>
      </c>
      <c r="B769" s="225" t="s">
        <v>629</v>
      </c>
      <c r="C769" s="226">
        <v>263.05</v>
      </c>
      <c r="D769" s="226">
        <v>566.54</v>
      </c>
      <c r="E769" s="226">
        <v>566.54</v>
      </c>
      <c r="F769" s="227">
        <f>E769/C769</f>
        <v>2.15373503136286</v>
      </c>
      <c r="G769" s="230">
        <v>1</v>
      </c>
    </row>
    <row r="770" s="202" customFormat="1" spans="1:7">
      <c r="A770" s="223">
        <v>21101</v>
      </c>
      <c r="B770" s="229" t="s">
        <v>630</v>
      </c>
      <c r="C770" s="226"/>
      <c r="D770" s="226"/>
      <c r="E770" s="226"/>
      <c r="F770" s="227"/>
      <c r="G770" s="228"/>
    </row>
    <row r="771" s="202" customFormat="1" spans="1:7">
      <c r="A771" s="223">
        <v>2110101</v>
      </c>
      <c r="B771" s="229" t="s">
        <v>66</v>
      </c>
      <c r="C771" s="226"/>
      <c r="D771" s="226"/>
      <c r="E771" s="226"/>
      <c r="F771" s="227"/>
      <c r="G771" s="228"/>
    </row>
    <row r="772" s="202" customFormat="1" spans="1:7">
      <c r="A772" s="223">
        <v>2110102</v>
      </c>
      <c r="B772" s="229" t="s">
        <v>67</v>
      </c>
      <c r="C772" s="226"/>
      <c r="D772" s="226"/>
      <c r="E772" s="226"/>
      <c r="F772" s="227"/>
      <c r="G772" s="228"/>
    </row>
    <row r="773" s="202" customFormat="1" spans="1:7">
      <c r="A773" s="223">
        <v>2110103</v>
      </c>
      <c r="B773" s="229" t="s">
        <v>68</v>
      </c>
      <c r="C773" s="226"/>
      <c r="D773" s="226"/>
      <c r="E773" s="226"/>
      <c r="F773" s="227"/>
      <c r="G773" s="228"/>
    </row>
    <row r="774" s="202" customFormat="1" spans="1:7">
      <c r="A774" s="223">
        <v>2110104</v>
      </c>
      <c r="B774" s="229" t="s">
        <v>631</v>
      </c>
      <c r="C774" s="226"/>
      <c r="D774" s="226"/>
      <c r="E774" s="226"/>
      <c r="F774" s="227"/>
      <c r="G774" s="228"/>
    </row>
    <row r="775" s="202" customFormat="1" ht="27" spans="1:7">
      <c r="A775" s="223">
        <v>2110105</v>
      </c>
      <c r="B775" s="229" t="s">
        <v>632</v>
      </c>
      <c r="C775" s="226"/>
      <c r="D775" s="226"/>
      <c r="E775" s="226"/>
      <c r="F775" s="227"/>
      <c r="G775" s="228"/>
    </row>
    <row r="776" s="202" customFormat="1" spans="1:7">
      <c r="A776" s="223">
        <v>2110106</v>
      </c>
      <c r="B776" s="229" t="s">
        <v>633</v>
      </c>
      <c r="C776" s="226"/>
      <c r="D776" s="226"/>
      <c r="E776" s="226"/>
      <c r="F776" s="227"/>
      <c r="G776" s="228"/>
    </row>
    <row r="777" s="202" customFormat="1" spans="1:7">
      <c r="A777" s="223">
        <v>2110107</v>
      </c>
      <c r="B777" s="229" t="s">
        <v>634</v>
      </c>
      <c r="C777" s="226"/>
      <c r="D777" s="226"/>
      <c r="E777" s="226"/>
      <c r="F777" s="227"/>
      <c r="G777" s="228"/>
    </row>
    <row r="778" s="202" customFormat="1" ht="27" spans="1:7">
      <c r="A778" s="223">
        <v>2110199</v>
      </c>
      <c r="B778" s="229" t="s">
        <v>635</v>
      </c>
      <c r="C778" s="226"/>
      <c r="D778" s="226"/>
      <c r="E778" s="226"/>
      <c r="F778" s="227"/>
      <c r="G778" s="228"/>
    </row>
    <row r="779" s="202" customFormat="1" spans="1:7">
      <c r="A779" s="223">
        <v>21102</v>
      </c>
      <c r="B779" s="229" t="s">
        <v>636</v>
      </c>
      <c r="C779" s="226"/>
      <c r="D779" s="226"/>
      <c r="E779" s="226"/>
      <c r="F779" s="227"/>
      <c r="G779" s="228">
        <v>0</v>
      </c>
    </row>
    <row r="780" s="202" customFormat="1" ht="27" spans="1:7">
      <c r="A780" s="223">
        <v>2110203</v>
      </c>
      <c r="B780" s="229" t="s">
        <v>637</v>
      </c>
      <c r="C780" s="226"/>
      <c r="D780" s="226"/>
      <c r="E780" s="226"/>
      <c r="F780" s="227"/>
      <c r="G780" s="228">
        <v>0</v>
      </c>
    </row>
    <row r="781" s="202" customFormat="1" spans="1:7">
      <c r="A781" s="223">
        <v>2110204</v>
      </c>
      <c r="B781" s="229" t="s">
        <v>638</v>
      </c>
      <c r="C781" s="226"/>
      <c r="D781" s="226"/>
      <c r="E781" s="226"/>
      <c r="F781" s="227"/>
      <c r="G781" s="228"/>
    </row>
    <row r="782" s="202" customFormat="1" ht="27" spans="1:7">
      <c r="A782" s="223">
        <v>2110299</v>
      </c>
      <c r="B782" s="229" t="s">
        <v>639</v>
      </c>
      <c r="C782" s="226"/>
      <c r="D782" s="226"/>
      <c r="E782" s="226"/>
      <c r="F782" s="227"/>
      <c r="G782" s="228"/>
    </row>
    <row r="783" s="202" customFormat="1" spans="1:7">
      <c r="A783" s="223">
        <v>21103</v>
      </c>
      <c r="B783" s="229" t="s">
        <v>640</v>
      </c>
      <c r="C783" s="226">
        <v>263.05</v>
      </c>
      <c r="D783" s="226">
        <v>566.54</v>
      </c>
      <c r="E783" s="226">
        <v>566.54</v>
      </c>
      <c r="F783" s="227">
        <f>E783/C783</f>
        <v>2.15373503136286</v>
      </c>
      <c r="G783" s="230">
        <v>1</v>
      </c>
    </row>
    <row r="784" s="202" customFormat="1" spans="1:7">
      <c r="A784" s="223">
        <v>2110301</v>
      </c>
      <c r="B784" s="229" t="s">
        <v>641</v>
      </c>
      <c r="C784" s="226">
        <v>263.05</v>
      </c>
      <c r="D784" s="226">
        <v>566.54</v>
      </c>
      <c r="E784" s="226">
        <v>566.54</v>
      </c>
      <c r="F784" s="227">
        <f>E784/C784</f>
        <v>2.15373503136286</v>
      </c>
      <c r="G784" s="230">
        <v>1</v>
      </c>
    </row>
    <row r="785" s="202" customFormat="1" spans="1:7">
      <c r="A785" s="223">
        <v>2110302</v>
      </c>
      <c r="B785" s="229" t="s">
        <v>642</v>
      </c>
      <c r="C785" s="226"/>
      <c r="D785" s="226"/>
      <c r="E785" s="226"/>
      <c r="F785" s="227"/>
      <c r="G785" s="228"/>
    </row>
    <row r="786" s="202" customFormat="1" spans="1:7">
      <c r="A786" s="223">
        <v>2110303</v>
      </c>
      <c r="B786" s="229" t="s">
        <v>643</v>
      </c>
      <c r="C786" s="226"/>
      <c r="D786" s="226"/>
      <c r="E786" s="226"/>
      <c r="F786" s="227"/>
      <c r="G786" s="228"/>
    </row>
    <row r="787" s="202" customFormat="1" spans="1:7">
      <c r="A787" s="223">
        <v>2110304</v>
      </c>
      <c r="B787" s="229" t="s">
        <v>644</v>
      </c>
      <c r="C787" s="226"/>
      <c r="D787" s="226"/>
      <c r="E787" s="226"/>
      <c r="F787" s="227"/>
      <c r="G787" s="228"/>
    </row>
    <row r="788" s="202" customFormat="1" ht="27" spans="1:7">
      <c r="A788" s="223">
        <v>2110305</v>
      </c>
      <c r="B788" s="229" t="s">
        <v>645</v>
      </c>
      <c r="C788" s="226"/>
      <c r="D788" s="226"/>
      <c r="E788" s="226"/>
      <c r="F788" s="227"/>
      <c r="G788" s="228"/>
    </row>
    <row r="789" s="202" customFormat="1" spans="1:7">
      <c r="A789" s="223">
        <v>2110306</v>
      </c>
      <c r="B789" s="229" t="s">
        <v>646</v>
      </c>
      <c r="C789" s="226"/>
      <c r="D789" s="226"/>
      <c r="E789" s="226"/>
      <c r="F789" s="227"/>
      <c r="G789" s="228"/>
    </row>
    <row r="790" s="202" customFormat="1" spans="1:7">
      <c r="A790" s="223">
        <v>2110307</v>
      </c>
      <c r="B790" s="229" t="s">
        <v>647</v>
      </c>
      <c r="C790" s="226"/>
      <c r="D790" s="226"/>
      <c r="E790" s="226"/>
      <c r="F790" s="227"/>
      <c r="G790" s="228"/>
    </row>
    <row r="791" s="202" customFormat="1" spans="1:7">
      <c r="A791" s="223">
        <v>2110399</v>
      </c>
      <c r="B791" s="229" t="s">
        <v>648</v>
      </c>
      <c r="C791" s="226"/>
      <c r="D791" s="226"/>
      <c r="E791" s="226"/>
      <c r="F791" s="227"/>
      <c r="G791" s="228"/>
    </row>
    <row r="792" s="202" customFormat="1" spans="1:7">
      <c r="A792" s="223">
        <v>21104</v>
      </c>
      <c r="B792" s="229" t="s">
        <v>649</v>
      </c>
      <c r="C792" s="226"/>
      <c r="D792" s="226"/>
      <c r="E792" s="226"/>
      <c r="F792" s="227"/>
      <c r="G792" s="228"/>
    </row>
    <row r="793" s="202" customFormat="1" spans="1:7">
      <c r="A793" s="223">
        <v>2110401</v>
      </c>
      <c r="B793" s="229" t="s">
        <v>650</v>
      </c>
      <c r="C793" s="226"/>
      <c r="D793" s="226"/>
      <c r="E793" s="226"/>
      <c r="F793" s="227"/>
      <c r="G793" s="228"/>
    </row>
    <row r="794" s="202" customFormat="1" spans="1:7">
      <c r="A794" s="223">
        <v>2110402</v>
      </c>
      <c r="B794" s="229" t="s">
        <v>651</v>
      </c>
      <c r="C794" s="226"/>
      <c r="D794" s="226"/>
      <c r="E794" s="226"/>
      <c r="F794" s="227"/>
      <c r="G794" s="228"/>
    </row>
    <row r="795" s="202" customFormat="1" spans="1:7">
      <c r="A795" s="223">
        <v>2110403</v>
      </c>
      <c r="B795" s="229" t="s">
        <v>652</v>
      </c>
      <c r="C795" s="226"/>
      <c r="D795" s="226"/>
      <c r="E795" s="226"/>
      <c r="F795" s="227"/>
      <c r="G795" s="228"/>
    </row>
    <row r="796" s="202" customFormat="1" spans="1:7">
      <c r="A796" s="223">
        <v>2110404</v>
      </c>
      <c r="B796" s="229" t="s">
        <v>653</v>
      </c>
      <c r="C796" s="226"/>
      <c r="D796" s="226"/>
      <c r="E796" s="226"/>
      <c r="F796" s="227"/>
      <c r="G796" s="228"/>
    </row>
    <row r="797" s="202" customFormat="1" spans="1:7">
      <c r="A797" s="223">
        <v>2110405</v>
      </c>
      <c r="B797" s="229" t="s">
        <v>654</v>
      </c>
      <c r="C797" s="226"/>
      <c r="D797" s="226"/>
      <c r="E797" s="226"/>
      <c r="F797" s="227"/>
      <c r="G797" s="228"/>
    </row>
    <row r="798" s="202" customFormat="1" ht="27" spans="1:7">
      <c r="A798" s="223">
        <v>2110499</v>
      </c>
      <c r="B798" s="229" t="s">
        <v>655</v>
      </c>
      <c r="C798" s="226"/>
      <c r="D798" s="226"/>
      <c r="E798" s="226"/>
      <c r="F798" s="227"/>
      <c r="G798" s="228"/>
    </row>
    <row r="799" s="202" customFormat="1" spans="1:7">
      <c r="A799" s="223">
        <v>21105</v>
      </c>
      <c r="B799" s="229" t="s">
        <v>656</v>
      </c>
      <c r="C799" s="226"/>
      <c r="D799" s="226"/>
      <c r="E799" s="226"/>
      <c r="F799" s="227"/>
      <c r="G799" s="228"/>
    </row>
    <row r="800" s="202" customFormat="1" spans="1:7">
      <c r="A800" s="223">
        <v>2110501</v>
      </c>
      <c r="B800" s="229" t="s">
        <v>657</v>
      </c>
      <c r="C800" s="226"/>
      <c r="D800" s="226"/>
      <c r="E800" s="226"/>
      <c r="F800" s="227"/>
      <c r="G800" s="228"/>
    </row>
    <row r="801" s="202" customFormat="1" spans="1:7">
      <c r="A801" s="223">
        <v>2110502</v>
      </c>
      <c r="B801" s="229" t="s">
        <v>658</v>
      </c>
      <c r="C801" s="226"/>
      <c r="D801" s="226"/>
      <c r="E801" s="226"/>
      <c r="F801" s="227"/>
      <c r="G801" s="228"/>
    </row>
    <row r="802" s="202" customFormat="1" ht="27" spans="1:7">
      <c r="A802" s="223">
        <v>2110503</v>
      </c>
      <c r="B802" s="229" t="s">
        <v>659</v>
      </c>
      <c r="C802" s="226"/>
      <c r="D802" s="226"/>
      <c r="E802" s="226"/>
      <c r="F802" s="227"/>
      <c r="G802" s="228"/>
    </row>
    <row r="803" s="202" customFormat="1" spans="1:7">
      <c r="A803" s="223">
        <v>2110506</v>
      </c>
      <c r="B803" s="229" t="s">
        <v>660</v>
      </c>
      <c r="C803" s="226"/>
      <c r="D803" s="226"/>
      <c r="E803" s="226"/>
      <c r="F803" s="227"/>
      <c r="G803" s="228"/>
    </row>
    <row r="804" s="202" customFormat="1" spans="1:7">
      <c r="A804" s="223">
        <v>2110599</v>
      </c>
      <c r="B804" s="229" t="s">
        <v>661</v>
      </c>
      <c r="C804" s="226"/>
      <c r="D804" s="226"/>
      <c r="E804" s="226"/>
      <c r="F804" s="227"/>
      <c r="G804" s="228"/>
    </row>
    <row r="805" s="202" customFormat="1" spans="1:7">
      <c r="A805" s="223">
        <v>21106</v>
      </c>
      <c r="B805" s="229" t="s">
        <v>662</v>
      </c>
      <c r="C805" s="226"/>
      <c r="D805" s="226"/>
      <c r="E805" s="226"/>
      <c r="F805" s="227"/>
      <c r="G805" s="228"/>
    </row>
    <row r="806" s="202" customFormat="1" spans="1:7">
      <c r="A806" s="223">
        <v>2110602</v>
      </c>
      <c r="B806" s="229" t="s">
        <v>663</v>
      </c>
      <c r="C806" s="226"/>
      <c r="D806" s="226"/>
      <c r="E806" s="226"/>
      <c r="F806" s="227"/>
      <c r="G806" s="228"/>
    </row>
    <row r="807" s="202" customFormat="1" ht="27" spans="1:7">
      <c r="A807" s="223">
        <v>2110603</v>
      </c>
      <c r="B807" s="229" t="s">
        <v>664</v>
      </c>
      <c r="C807" s="226"/>
      <c r="D807" s="226"/>
      <c r="E807" s="226"/>
      <c r="F807" s="227"/>
      <c r="G807" s="228"/>
    </row>
    <row r="808" s="202" customFormat="1" ht="27" spans="1:7">
      <c r="A808" s="223">
        <v>2110604</v>
      </c>
      <c r="B808" s="229" t="s">
        <v>665</v>
      </c>
      <c r="C808" s="226"/>
      <c r="D808" s="226"/>
      <c r="E808" s="226"/>
      <c r="F808" s="227"/>
      <c r="G808" s="228"/>
    </row>
    <row r="809" s="202" customFormat="1" spans="1:7">
      <c r="A809" s="223">
        <v>2110605</v>
      </c>
      <c r="B809" s="229" t="s">
        <v>666</v>
      </c>
      <c r="C809" s="226"/>
      <c r="D809" s="226"/>
      <c r="E809" s="226"/>
      <c r="F809" s="227"/>
      <c r="G809" s="228"/>
    </row>
    <row r="810" s="202" customFormat="1" spans="1:7">
      <c r="A810" s="223">
        <v>2110699</v>
      </c>
      <c r="B810" s="229" t="s">
        <v>667</v>
      </c>
      <c r="C810" s="226"/>
      <c r="D810" s="226"/>
      <c r="E810" s="226"/>
      <c r="F810" s="227"/>
      <c r="G810" s="228"/>
    </row>
    <row r="811" s="202" customFormat="1" spans="1:7">
      <c r="A811" s="223">
        <v>21107</v>
      </c>
      <c r="B811" s="229" t="s">
        <v>668</v>
      </c>
      <c r="C811" s="226"/>
      <c r="D811" s="226"/>
      <c r="E811" s="226"/>
      <c r="F811" s="227"/>
      <c r="G811" s="228"/>
    </row>
    <row r="812" s="202" customFormat="1" ht="27" spans="1:7">
      <c r="A812" s="223">
        <v>2110704</v>
      </c>
      <c r="B812" s="229" t="s">
        <v>669</v>
      </c>
      <c r="C812" s="226"/>
      <c r="D812" s="226"/>
      <c r="E812" s="226"/>
      <c r="F812" s="227"/>
      <c r="G812" s="228"/>
    </row>
    <row r="813" s="202" customFormat="1" ht="27" spans="1:7">
      <c r="A813" s="223">
        <v>2110799</v>
      </c>
      <c r="B813" s="229" t="s">
        <v>670</v>
      </c>
      <c r="C813" s="226"/>
      <c r="D813" s="226"/>
      <c r="E813" s="226"/>
      <c r="F813" s="227"/>
      <c r="G813" s="228"/>
    </row>
    <row r="814" s="202" customFormat="1" spans="1:7">
      <c r="A814" s="223">
        <v>21108</v>
      </c>
      <c r="B814" s="229" t="s">
        <v>671</v>
      </c>
      <c r="C814" s="226"/>
      <c r="D814" s="226"/>
      <c r="E814" s="226"/>
      <c r="F814" s="227"/>
      <c r="G814" s="228"/>
    </row>
    <row r="815" s="202" customFormat="1" spans="1:7">
      <c r="A815" s="223">
        <v>2110804</v>
      </c>
      <c r="B815" s="229" t="s">
        <v>672</v>
      </c>
      <c r="C815" s="226"/>
      <c r="D815" s="226"/>
      <c r="E815" s="226"/>
      <c r="F815" s="227"/>
      <c r="G815" s="228"/>
    </row>
    <row r="816" s="202" customFormat="1" spans="1:7">
      <c r="A816" s="223">
        <v>2110899</v>
      </c>
      <c r="B816" s="229" t="s">
        <v>673</v>
      </c>
      <c r="C816" s="226"/>
      <c r="D816" s="226"/>
      <c r="E816" s="226"/>
      <c r="F816" s="227"/>
      <c r="G816" s="228"/>
    </row>
    <row r="817" s="202" customFormat="1" spans="1:7">
      <c r="A817" s="223">
        <v>21109</v>
      </c>
      <c r="B817" s="229" t="s">
        <v>674</v>
      </c>
      <c r="C817" s="226"/>
      <c r="D817" s="226"/>
      <c r="E817" s="226"/>
      <c r="F817" s="227"/>
      <c r="G817" s="228"/>
    </row>
    <row r="818" s="202" customFormat="1" spans="1:7">
      <c r="A818" s="223">
        <v>2110901</v>
      </c>
      <c r="B818" s="229" t="s">
        <v>675</v>
      </c>
      <c r="C818" s="226"/>
      <c r="D818" s="226"/>
      <c r="E818" s="226"/>
      <c r="F818" s="227"/>
      <c r="G818" s="228"/>
    </row>
    <row r="819" s="202" customFormat="1" spans="1:7">
      <c r="A819" s="223">
        <v>21110</v>
      </c>
      <c r="B819" s="229" t="s">
        <v>676</v>
      </c>
      <c r="C819" s="226"/>
      <c r="D819" s="226"/>
      <c r="E819" s="226"/>
      <c r="F819" s="227"/>
      <c r="G819" s="228"/>
    </row>
    <row r="820" s="202" customFormat="1" spans="1:7">
      <c r="A820" s="223">
        <v>2111001</v>
      </c>
      <c r="B820" s="229" t="s">
        <v>677</v>
      </c>
      <c r="C820" s="226"/>
      <c r="D820" s="226"/>
      <c r="E820" s="226"/>
      <c r="F820" s="227"/>
      <c r="G820" s="228"/>
    </row>
    <row r="821" s="202" customFormat="1" ht="27" spans="1:7">
      <c r="A821" s="223">
        <v>2111096</v>
      </c>
      <c r="B821" s="233" t="s">
        <v>678</v>
      </c>
      <c r="C821" s="226"/>
      <c r="D821" s="226"/>
      <c r="E821" s="226"/>
      <c r="F821" s="227"/>
      <c r="G821" s="228"/>
    </row>
    <row r="822" s="202" customFormat="1" spans="1:7">
      <c r="A822" s="223"/>
      <c r="B822" s="233" t="s">
        <v>679</v>
      </c>
      <c r="C822" s="226"/>
      <c r="D822" s="226"/>
      <c r="E822" s="226"/>
      <c r="F822" s="227"/>
      <c r="G822" s="228"/>
    </row>
    <row r="823" s="202" customFormat="1" spans="1:7">
      <c r="A823" s="223">
        <v>21111</v>
      </c>
      <c r="B823" s="229" t="s">
        <v>680</v>
      </c>
      <c r="C823" s="226"/>
      <c r="D823" s="226"/>
      <c r="E823" s="226"/>
      <c r="F823" s="227"/>
      <c r="G823" s="228"/>
    </row>
    <row r="824" s="202" customFormat="1" spans="1:7">
      <c r="A824" s="223">
        <v>2111101</v>
      </c>
      <c r="B824" s="229" t="s">
        <v>681</v>
      </c>
      <c r="C824" s="226"/>
      <c r="D824" s="226"/>
      <c r="E824" s="226"/>
      <c r="F824" s="227"/>
      <c r="G824" s="228"/>
    </row>
    <row r="825" s="202" customFormat="1" spans="1:7">
      <c r="A825" s="223">
        <v>2111102</v>
      </c>
      <c r="B825" s="229" t="s">
        <v>682</v>
      </c>
      <c r="C825" s="226"/>
      <c r="D825" s="226"/>
      <c r="E825" s="226"/>
      <c r="F825" s="227"/>
      <c r="G825" s="228"/>
    </row>
    <row r="826" s="202" customFormat="1" spans="1:7">
      <c r="A826" s="223">
        <v>2111103</v>
      </c>
      <c r="B826" s="229" t="s">
        <v>683</v>
      </c>
      <c r="C826" s="226"/>
      <c r="D826" s="226"/>
      <c r="E826" s="226"/>
      <c r="F826" s="227"/>
      <c r="G826" s="228"/>
    </row>
    <row r="827" s="202" customFormat="1" spans="1:7">
      <c r="A827" s="223">
        <v>2111104</v>
      </c>
      <c r="B827" s="229" t="s">
        <v>684</v>
      </c>
      <c r="C827" s="226"/>
      <c r="D827" s="226"/>
      <c r="E827" s="226"/>
      <c r="F827" s="227"/>
      <c r="G827" s="228"/>
    </row>
    <row r="828" s="202" customFormat="1" spans="1:7">
      <c r="A828" s="223">
        <v>2111199</v>
      </c>
      <c r="B828" s="229" t="s">
        <v>685</v>
      </c>
      <c r="C828" s="226"/>
      <c r="D828" s="226"/>
      <c r="E828" s="226"/>
      <c r="F828" s="227"/>
      <c r="G828" s="228"/>
    </row>
    <row r="829" s="202" customFormat="1" spans="1:7">
      <c r="A829" s="223">
        <v>21112</v>
      </c>
      <c r="B829" s="229" t="s">
        <v>686</v>
      </c>
      <c r="C829" s="226"/>
      <c r="D829" s="226"/>
      <c r="E829" s="226"/>
      <c r="F829" s="227"/>
      <c r="G829" s="228"/>
    </row>
    <row r="830" s="202" customFormat="1" spans="1:7">
      <c r="A830" s="223">
        <v>2001201</v>
      </c>
      <c r="B830" s="229" t="s">
        <v>687</v>
      </c>
      <c r="C830" s="226"/>
      <c r="D830" s="226"/>
      <c r="E830" s="226"/>
      <c r="F830" s="227"/>
      <c r="G830" s="228"/>
    </row>
    <row r="831" s="202" customFormat="1" spans="1:7">
      <c r="A831" s="223">
        <v>21113</v>
      </c>
      <c r="B831" s="229" t="s">
        <v>688</v>
      </c>
      <c r="C831" s="226"/>
      <c r="D831" s="226"/>
      <c r="E831" s="226"/>
      <c r="F831" s="227"/>
      <c r="G831" s="228"/>
    </row>
    <row r="832" s="202" customFormat="1" spans="1:7">
      <c r="A832" s="223">
        <v>2111301</v>
      </c>
      <c r="B832" s="229" t="s">
        <v>689</v>
      </c>
      <c r="C832" s="226"/>
      <c r="D832" s="226"/>
      <c r="E832" s="226"/>
      <c r="F832" s="227"/>
      <c r="G832" s="228"/>
    </row>
    <row r="833" s="202" customFormat="1" spans="1:7">
      <c r="A833" s="223">
        <v>21114</v>
      </c>
      <c r="B833" s="229" t="s">
        <v>690</v>
      </c>
      <c r="C833" s="226"/>
      <c r="D833" s="226"/>
      <c r="E833" s="226"/>
      <c r="F833" s="227"/>
      <c r="G833" s="228"/>
    </row>
    <row r="834" s="202" customFormat="1" spans="1:7">
      <c r="A834" s="223">
        <v>2111401</v>
      </c>
      <c r="B834" s="229" t="s">
        <v>66</v>
      </c>
      <c r="C834" s="226"/>
      <c r="D834" s="226"/>
      <c r="E834" s="226"/>
      <c r="F834" s="227"/>
      <c r="G834" s="228"/>
    </row>
    <row r="835" s="202" customFormat="1" spans="1:7">
      <c r="A835" s="223">
        <v>2111402</v>
      </c>
      <c r="B835" s="229" t="s">
        <v>67</v>
      </c>
      <c r="C835" s="226"/>
      <c r="D835" s="226"/>
      <c r="E835" s="226"/>
      <c r="F835" s="227"/>
      <c r="G835" s="228"/>
    </row>
    <row r="836" s="202" customFormat="1" spans="1:7">
      <c r="A836" s="223">
        <v>2111403</v>
      </c>
      <c r="B836" s="229" t="s">
        <v>68</v>
      </c>
      <c r="C836" s="226"/>
      <c r="D836" s="226"/>
      <c r="E836" s="226"/>
      <c r="F836" s="227"/>
      <c r="G836" s="228"/>
    </row>
    <row r="837" s="202" customFormat="1" spans="1:7">
      <c r="A837" s="223">
        <v>2111404</v>
      </c>
      <c r="B837" s="229" t="s">
        <v>691</v>
      </c>
      <c r="C837" s="226"/>
      <c r="D837" s="226"/>
      <c r="E837" s="226"/>
      <c r="F837" s="227"/>
      <c r="G837" s="228"/>
    </row>
    <row r="838" s="202" customFormat="1" spans="1:7">
      <c r="A838" s="223">
        <v>2111405</v>
      </c>
      <c r="B838" s="229" t="s">
        <v>692</v>
      </c>
      <c r="C838" s="226"/>
      <c r="D838" s="226"/>
      <c r="E838" s="226"/>
      <c r="F838" s="227"/>
      <c r="G838" s="228"/>
    </row>
    <row r="839" s="202" customFormat="1" spans="1:7">
      <c r="A839" s="223">
        <v>2111406</v>
      </c>
      <c r="B839" s="229" t="s">
        <v>693</v>
      </c>
      <c r="C839" s="226"/>
      <c r="D839" s="226"/>
      <c r="E839" s="226"/>
      <c r="F839" s="227"/>
      <c r="G839" s="228"/>
    </row>
    <row r="840" s="202" customFormat="1" spans="1:7">
      <c r="A840" s="223">
        <v>2111407</v>
      </c>
      <c r="B840" s="229" t="s">
        <v>694</v>
      </c>
      <c r="C840" s="226"/>
      <c r="D840" s="226"/>
      <c r="E840" s="226"/>
      <c r="F840" s="227"/>
      <c r="G840" s="228"/>
    </row>
    <row r="841" s="202" customFormat="1" spans="1:7">
      <c r="A841" s="223">
        <v>2111408</v>
      </c>
      <c r="B841" s="229" t="s">
        <v>695</v>
      </c>
      <c r="C841" s="226"/>
      <c r="D841" s="226"/>
      <c r="E841" s="226"/>
      <c r="F841" s="227"/>
      <c r="G841" s="228"/>
    </row>
    <row r="842" s="202" customFormat="1" spans="1:7">
      <c r="A842" s="223">
        <v>2111409</v>
      </c>
      <c r="B842" s="229" t="s">
        <v>696</v>
      </c>
      <c r="C842" s="226"/>
      <c r="D842" s="226"/>
      <c r="E842" s="226"/>
      <c r="F842" s="227"/>
      <c r="G842" s="228"/>
    </row>
    <row r="843" s="202" customFormat="1" spans="1:7">
      <c r="A843" s="223">
        <v>2111410</v>
      </c>
      <c r="B843" s="229" t="s">
        <v>697</v>
      </c>
      <c r="C843" s="226"/>
      <c r="D843" s="226"/>
      <c r="E843" s="226"/>
      <c r="F843" s="227"/>
      <c r="G843" s="228"/>
    </row>
    <row r="844" s="202" customFormat="1" spans="1:7">
      <c r="A844" s="223">
        <v>2111411</v>
      </c>
      <c r="B844" s="229" t="s">
        <v>109</v>
      </c>
      <c r="C844" s="226"/>
      <c r="D844" s="226"/>
      <c r="E844" s="226"/>
      <c r="F844" s="227"/>
      <c r="G844" s="228"/>
    </row>
    <row r="845" s="202" customFormat="1" spans="1:7">
      <c r="A845" s="223">
        <v>2111450</v>
      </c>
      <c r="B845" s="229" t="s">
        <v>75</v>
      </c>
      <c r="C845" s="226"/>
      <c r="D845" s="226"/>
      <c r="E845" s="226"/>
      <c r="F845" s="227"/>
      <c r="G845" s="228"/>
    </row>
    <row r="846" s="202" customFormat="1" ht="27" spans="1:7">
      <c r="A846" s="223">
        <v>2111499</v>
      </c>
      <c r="B846" s="229" t="s">
        <v>698</v>
      </c>
      <c r="C846" s="226"/>
      <c r="D846" s="226"/>
      <c r="E846" s="226"/>
      <c r="F846" s="227"/>
      <c r="G846" s="228"/>
    </row>
    <row r="847" s="202" customFormat="1" spans="1:7">
      <c r="A847" s="223">
        <v>21115</v>
      </c>
      <c r="B847" s="229" t="s">
        <v>699</v>
      </c>
      <c r="C847" s="226"/>
      <c r="D847" s="226"/>
      <c r="E847" s="226"/>
      <c r="F847" s="227"/>
      <c r="G847" s="228"/>
    </row>
    <row r="848" s="202" customFormat="1" spans="1:7">
      <c r="A848" s="223">
        <v>2111501</v>
      </c>
      <c r="B848" s="229" t="s">
        <v>700</v>
      </c>
      <c r="C848" s="226"/>
      <c r="D848" s="226"/>
      <c r="E848" s="226"/>
      <c r="F848" s="227"/>
      <c r="G848" s="228"/>
    </row>
    <row r="849" s="202" customFormat="1" spans="1:7">
      <c r="A849" s="223">
        <v>2111502</v>
      </c>
      <c r="B849" s="229" t="s">
        <v>701</v>
      </c>
      <c r="C849" s="226"/>
      <c r="D849" s="226"/>
      <c r="E849" s="226"/>
      <c r="F849" s="227"/>
      <c r="G849" s="228"/>
    </row>
    <row r="850" s="202" customFormat="1" spans="1:7">
      <c r="A850" s="223">
        <v>2111503</v>
      </c>
      <c r="B850" s="229" t="s">
        <v>702</v>
      </c>
      <c r="C850" s="226"/>
      <c r="D850" s="226"/>
      <c r="E850" s="226"/>
      <c r="F850" s="227"/>
      <c r="G850" s="228"/>
    </row>
    <row r="851" s="202" customFormat="1" spans="1:7">
      <c r="A851" s="223">
        <v>2111504</v>
      </c>
      <c r="B851" s="229" t="s">
        <v>703</v>
      </c>
      <c r="C851" s="226"/>
      <c r="D851" s="226"/>
      <c r="E851" s="226"/>
      <c r="F851" s="227"/>
      <c r="G851" s="228">
        <v>0</v>
      </c>
    </row>
    <row r="852" s="202" customFormat="1" ht="27" spans="1:7">
      <c r="A852" s="223">
        <v>2111599</v>
      </c>
      <c r="B852" s="229" t="s">
        <v>704</v>
      </c>
      <c r="C852" s="226"/>
      <c r="D852" s="226"/>
      <c r="E852" s="226"/>
      <c r="F852" s="227"/>
      <c r="G852" s="228"/>
    </row>
    <row r="853" s="202" customFormat="1" spans="1:7">
      <c r="A853" s="223">
        <v>21199</v>
      </c>
      <c r="B853" s="229" t="s">
        <v>705</v>
      </c>
      <c r="C853" s="226"/>
      <c r="D853" s="226"/>
      <c r="E853" s="226"/>
      <c r="F853" s="227"/>
      <c r="G853" s="228"/>
    </row>
    <row r="854" s="202" customFormat="1" spans="1:7">
      <c r="A854" s="223">
        <v>2119901</v>
      </c>
      <c r="B854" s="229" t="s">
        <v>706</v>
      </c>
      <c r="C854" s="226"/>
      <c r="D854" s="226"/>
      <c r="E854" s="226"/>
      <c r="F854" s="227"/>
      <c r="G854" s="228"/>
    </row>
    <row r="855" s="202" customFormat="1" ht="15" spans="1:7">
      <c r="A855" s="224">
        <v>212</v>
      </c>
      <c r="B855" s="225" t="s">
        <v>707</v>
      </c>
      <c r="C855" s="226">
        <v>51324.95</v>
      </c>
      <c r="D855" s="226">
        <v>46721.368</v>
      </c>
      <c r="E855" s="226">
        <v>46721.368</v>
      </c>
      <c r="F855" s="227">
        <f>E855/C855</f>
        <v>0.910305182956827</v>
      </c>
      <c r="G855" s="230">
        <v>1</v>
      </c>
    </row>
    <row r="856" s="202" customFormat="1" spans="1:7">
      <c r="A856" s="223">
        <v>21201</v>
      </c>
      <c r="B856" s="229" t="s">
        <v>708</v>
      </c>
      <c r="C856" s="235">
        <v>40</v>
      </c>
      <c r="D856" s="226">
        <v>16.95</v>
      </c>
      <c r="E856" s="226">
        <v>16.95</v>
      </c>
      <c r="F856" s="227">
        <f>E856/C856</f>
        <v>0.42375</v>
      </c>
      <c r="G856" s="230">
        <v>1</v>
      </c>
    </row>
    <row r="857" s="202" customFormat="1" spans="1:7">
      <c r="A857" s="223">
        <v>2120101</v>
      </c>
      <c r="B857" s="229" t="s">
        <v>66</v>
      </c>
      <c r="C857" s="231"/>
      <c r="D857" s="226"/>
      <c r="E857" s="226"/>
      <c r="F857" s="227"/>
      <c r="G857" s="228"/>
    </row>
    <row r="858" s="202" customFormat="1" spans="1:7">
      <c r="A858" s="223">
        <v>2120102</v>
      </c>
      <c r="B858" s="229" t="s">
        <v>67</v>
      </c>
      <c r="C858" s="231"/>
      <c r="D858" s="226"/>
      <c r="E858" s="226"/>
      <c r="F858" s="227"/>
      <c r="G858" s="228"/>
    </row>
    <row r="859" s="202" customFormat="1" spans="1:7">
      <c r="A859" s="223">
        <v>2120103</v>
      </c>
      <c r="B859" s="229" t="s">
        <v>68</v>
      </c>
      <c r="C859" s="231"/>
      <c r="D859" s="226"/>
      <c r="E859" s="226"/>
      <c r="F859" s="227"/>
      <c r="G859" s="228"/>
    </row>
    <row r="860" s="202" customFormat="1" spans="1:7">
      <c r="A860" s="223">
        <v>2120104</v>
      </c>
      <c r="B860" s="229" t="s">
        <v>709</v>
      </c>
      <c r="C860" s="231"/>
      <c r="D860" s="226">
        <v>16.95</v>
      </c>
      <c r="E860" s="226">
        <v>16.95</v>
      </c>
      <c r="F860" s="230">
        <v>1</v>
      </c>
      <c r="G860" s="230">
        <v>1</v>
      </c>
    </row>
    <row r="861" s="202" customFormat="1" ht="27" spans="1:7">
      <c r="A861" s="223">
        <v>2120105</v>
      </c>
      <c r="B861" s="229" t="s">
        <v>710</v>
      </c>
      <c r="C861" s="231"/>
      <c r="D861" s="226"/>
      <c r="E861" s="226"/>
      <c r="F861" s="227"/>
      <c r="G861" s="228"/>
    </row>
    <row r="862" s="202" customFormat="1" spans="1:7">
      <c r="A862" s="223">
        <v>2120106</v>
      </c>
      <c r="B862" s="229" t="s">
        <v>711</v>
      </c>
      <c r="C862" s="231"/>
      <c r="D862" s="226"/>
      <c r="E862" s="226"/>
      <c r="F862" s="227"/>
      <c r="G862" s="228"/>
    </row>
    <row r="863" s="202" customFormat="1" ht="27" spans="1:7">
      <c r="A863" s="223">
        <v>2120107</v>
      </c>
      <c r="B863" s="229" t="s">
        <v>712</v>
      </c>
      <c r="C863" s="231"/>
      <c r="D863" s="226"/>
      <c r="E863" s="226"/>
      <c r="F863" s="227"/>
      <c r="G863" s="228"/>
    </row>
    <row r="864" s="202" customFormat="1" ht="27" spans="1:7">
      <c r="A864" s="223">
        <v>2120108</v>
      </c>
      <c r="B864" s="229" t="s">
        <v>713</v>
      </c>
      <c r="C864" s="231"/>
      <c r="D864" s="226"/>
      <c r="E864" s="226"/>
      <c r="F864" s="227"/>
      <c r="G864" s="228">
        <v>0</v>
      </c>
    </row>
    <row r="865" s="202" customFormat="1" ht="27" spans="1:7">
      <c r="A865" s="223">
        <v>2120109</v>
      </c>
      <c r="B865" s="229" t="s">
        <v>714</v>
      </c>
      <c r="C865" s="231"/>
      <c r="D865" s="226"/>
      <c r="E865" s="226"/>
      <c r="F865" s="227"/>
      <c r="G865" s="228">
        <v>0</v>
      </c>
    </row>
    <row r="866" s="202" customFormat="1" ht="27" spans="1:7">
      <c r="A866" s="223">
        <v>2120110</v>
      </c>
      <c r="B866" s="229" t="s">
        <v>715</v>
      </c>
      <c r="C866" s="231"/>
      <c r="D866" s="226"/>
      <c r="E866" s="226"/>
      <c r="F866" s="227"/>
      <c r="G866" s="228">
        <v>0</v>
      </c>
    </row>
    <row r="867" s="202" customFormat="1" ht="27" spans="1:7">
      <c r="A867" s="223">
        <v>2120199</v>
      </c>
      <c r="B867" s="229" t="s">
        <v>716</v>
      </c>
      <c r="C867" s="226">
        <v>40</v>
      </c>
      <c r="D867" s="226"/>
      <c r="E867" s="226"/>
      <c r="F867" s="227">
        <f>E867/C867</f>
        <v>0</v>
      </c>
      <c r="G867" s="228">
        <v>0</v>
      </c>
    </row>
    <row r="868" s="202" customFormat="1" spans="1:7">
      <c r="A868" s="223">
        <v>21202</v>
      </c>
      <c r="B868" s="229" t="s">
        <v>717</v>
      </c>
      <c r="C868" s="226">
        <v>30</v>
      </c>
      <c r="D868" s="226">
        <v>832</v>
      </c>
      <c r="E868" s="226">
        <v>832</v>
      </c>
      <c r="F868" s="227">
        <f>E868/C868</f>
        <v>27.7333333333333</v>
      </c>
      <c r="G868" s="230">
        <v>1</v>
      </c>
    </row>
    <row r="869" s="202" customFormat="1" spans="1:7">
      <c r="A869" s="223">
        <v>2120201</v>
      </c>
      <c r="B869" s="229" t="s">
        <v>718</v>
      </c>
      <c r="C869" s="226">
        <v>30</v>
      </c>
      <c r="D869" s="226">
        <v>832</v>
      </c>
      <c r="E869" s="226">
        <v>832</v>
      </c>
      <c r="F869" s="227">
        <f>E869/C869</f>
        <v>27.7333333333333</v>
      </c>
      <c r="G869" s="228">
        <v>0.194755642529763</v>
      </c>
    </row>
    <row r="870" s="202" customFormat="1" spans="1:7">
      <c r="A870" s="223">
        <v>21203</v>
      </c>
      <c r="B870" s="229" t="s">
        <v>719</v>
      </c>
      <c r="C870" s="226">
        <v>7240.1</v>
      </c>
      <c r="D870" s="226">
        <v>7674.198</v>
      </c>
      <c r="E870" s="226">
        <v>7674.198</v>
      </c>
      <c r="F870" s="227">
        <f>E870/C870</f>
        <v>1.05995745915112</v>
      </c>
      <c r="G870" s="230">
        <v>1</v>
      </c>
    </row>
    <row r="871" s="202" customFormat="1" spans="1:7">
      <c r="A871" s="223">
        <v>2120303</v>
      </c>
      <c r="B871" s="229" t="s">
        <v>720</v>
      </c>
      <c r="C871" s="235">
        <v>3200</v>
      </c>
      <c r="D871" s="226"/>
      <c r="E871" s="226"/>
      <c r="F871" s="227">
        <f>E871/C871</f>
        <v>0</v>
      </c>
      <c r="G871" s="228">
        <v>0</v>
      </c>
    </row>
    <row r="872" s="202" customFormat="1" ht="27" spans="1:7">
      <c r="A872" s="223">
        <v>2120399</v>
      </c>
      <c r="B872" s="229" t="s">
        <v>721</v>
      </c>
      <c r="C872" s="226">
        <v>4040.1</v>
      </c>
      <c r="D872" s="226">
        <v>7674.198</v>
      </c>
      <c r="E872" s="226">
        <v>7674.198</v>
      </c>
      <c r="F872" s="227">
        <f>E872/C872</f>
        <v>1.89950694289745</v>
      </c>
      <c r="G872" s="228">
        <v>2.03187746564643</v>
      </c>
    </row>
    <row r="873" s="202" customFormat="1" spans="1:7">
      <c r="A873" s="223">
        <v>21205</v>
      </c>
      <c r="B873" s="229" t="s">
        <v>722</v>
      </c>
      <c r="C873" s="226">
        <v>3852.1</v>
      </c>
      <c r="D873" s="226">
        <v>2562.134</v>
      </c>
      <c r="E873" s="226">
        <v>2562.134</v>
      </c>
      <c r="F873" s="227">
        <f>E873/C873</f>
        <v>0.66512655434698</v>
      </c>
      <c r="G873" s="230">
        <v>1</v>
      </c>
    </row>
    <row r="874" s="202" customFormat="1" spans="1:7">
      <c r="A874" s="223">
        <v>2120501</v>
      </c>
      <c r="B874" s="229" t="s">
        <v>723</v>
      </c>
      <c r="C874" s="226">
        <v>3852.1</v>
      </c>
      <c r="D874" s="226">
        <v>2562.134</v>
      </c>
      <c r="E874" s="226">
        <v>2562.134</v>
      </c>
      <c r="F874" s="227">
        <f>E874/C874</f>
        <v>0.66512655434698</v>
      </c>
      <c r="G874" s="230">
        <v>1</v>
      </c>
    </row>
    <row r="875" s="202" customFormat="1" spans="1:7">
      <c r="A875" s="223">
        <v>21206</v>
      </c>
      <c r="B875" s="229" t="s">
        <v>724</v>
      </c>
      <c r="C875" s="231"/>
      <c r="D875" s="226"/>
      <c r="E875" s="226"/>
      <c r="F875" s="227"/>
      <c r="G875" s="228">
        <v>0</v>
      </c>
    </row>
    <row r="876" s="202" customFormat="1" spans="1:7">
      <c r="A876" s="223">
        <v>2120601</v>
      </c>
      <c r="B876" s="229" t="s">
        <v>725</v>
      </c>
      <c r="C876" s="231"/>
      <c r="D876" s="226"/>
      <c r="E876" s="226"/>
      <c r="F876" s="227"/>
      <c r="G876" s="228"/>
    </row>
    <row r="877" s="202" customFormat="1" spans="1:7">
      <c r="A877" s="223">
        <v>21299</v>
      </c>
      <c r="B877" s="229" t="s">
        <v>726</v>
      </c>
      <c r="C877" s="226">
        <v>40162.75</v>
      </c>
      <c r="D877" s="226">
        <v>35636.085</v>
      </c>
      <c r="E877" s="226">
        <v>35636.085</v>
      </c>
      <c r="F877" s="227">
        <f>E877/C877</f>
        <v>0.887291955854617</v>
      </c>
      <c r="G877" s="230">
        <v>1</v>
      </c>
    </row>
    <row r="878" s="202" customFormat="1" ht="27" spans="1:7">
      <c r="A878" s="223">
        <v>2129901</v>
      </c>
      <c r="B878" s="229" t="s">
        <v>727</v>
      </c>
      <c r="C878" s="226">
        <v>40162.75</v>
      </c>
      <c r="D878" s="226"/>
      <c r="E878" s="226"/>
      <c r="F878" s="227">
        <f>E878/C878</f>
        <v>0</v>
      </c>
      <c r="G878" s="228">
        <v>0</v>
      </c>
    </row>
    <row r="879" s="202" customFormat="1" spans="1:7">
      <c r="A879" s="223">
        <v>2129999</v>
      </c>
      <c r="B879" s="229" t="s">
        <v>728</v>
      </c>
      <c r="C879" s="226"/>
      <c r="D879" s="226">
        <v>35636.085</v>
      </c>
      <c r="E879" s="226">
        <v>35636.085</v>
      </c>
      <c r="F879" s="230">
        <v>1</v>
      </c>
      <c r="G879" s="228">
        <v>0.867431383483548</v>
      </c>
    </row>
    <row r="880" s="202" customFormat="1" ht="15" spans="1:7">
      <c r="A880" s="224">
        <v>213</v>
      </c>
      <c r="B880" s="225" t="s">
        <v>729</v>
      </c>
      <c r="C880" s="226">
        <v>6059.32</v>
      </c>
      <c r="D880" s="226">
        <v>10464.546569</v>
      </c>
      <c r="E880" s="226">
        <v>10464.546569</v>
      </c>
      <c r="F880" s="227">
        <f>E880/C880</f>
        <v>1.72701665681958</v>
      </c>
      <c r="G880" s="228">
        <v>1.25914427049492</v>
      </c>
    </row>
    <row r="881" s="202" customFormat="1" spans="1:7">
      <c r="A881" s="223">
        <v>21301</v>
      </c>
      <c r="B881" s="229" t="s">
        <v>730</v>
      </c>
      <c r="C881" s="226">
        <v>2031.52</v>
      </c>
      <c r="D881" s="226">
        <v>4402.642657</v>
      </c>
      <c r="E881" s="226">
        <v>4402.642657</v>
      </c>
      <c r="F881" s="227">
        <f>E881/C881</f>
        <v>2.16716678004647</v>
      </c>
      <c r="G881" s="228">
        <v>1.58081278863934</v>
      </c>
    </row>
    <row r="882" s="202" customFormat="1" spans="1:7">
      <c r="A882" s="223">
        <v>2130101</v>
      </c>
      <c r="B882" s="229" t="s">
        <v>66</v>
      </c>
      <c r="C882" s="231"/>
      <c r="D882" s="226"/>
      <c r="E882" s="226"/>
      <c r="F882" s="227"/>
      <c r="G882" s="228"/>
    </row>
    <row r="883" s="202" customFormat="1" spans="1:7">
      <c r="A883" s="223">
        <v>2130102</v>
      </c>
      <c r="B883" s="229" t="s">
        <v>67</v>
      </c>
      <c r="C883" s="231"/>
      <c r="D883" s="226"/>
      <c r="E883" s="226"/>
      <c r="F883" s="227"/>
      <c r="G883" s="228"/>
    </row>
    <row r="884" s="202" customFormat="1" spans="1:7">
      <c r="A884" s="223">
        <v>2130103</v>
      </c>
      <c r="B884" s="229" t="s">
        <v>68</v>
      </c>
      <c r="C884" s="231"/>
      <c r="D884" s="226"/>
      <c r="E884" s="226"/>
      <c r="F884" s="227"/>
      <c r="G884" s="228"/>
    </row>
    <row r="885" s="202" customFormat="1" spans="1:7">
      <c r="A885" s="223">
        <v>2130104</v>
      </c>
      <c r="B885" s="229" t="s">
        <v>75</v>
      </c>
      <c r="C885" s="231"/>
      <c r="D885" s="226"/>
      <c r="E885" s="226"/>
      <c r="F885" s="227"/>
      <c r="G885" s="228"/>
    </row>
    <row r="886" s="202" customFormat="1" spans="1:7">
      <c r="A886" s="223">
        <v>2130105</v>
      </c>
      <c r="B886" s="229" t="s">
        <v>731</v>
      </c>
      <c r="C886" s="231"/>
      <c r="D886" s="226"/>
      <c r="E886" s="226"/>
      <c r="F886" s="227"/>
      <c r="G886" s="228"/>
    </row>
    <row r="887" s="202" customFormat="1" spans="1:7">
      <c r="A887" s="223">
        <v>2130106</v>
      </c>
      <c r="B887" s="229" t="s">
        <v>732</v>
      </c>
      <c r="C887" s="231"/>
      <c r="D887" s="226"/>
      <c r="E887" s="226"/>
      <c r="F887" s="227"/>
      <c r="G887" s="228"/>
    </row>
    <row r="888" s="202" customFormat="1" spans="1:7">
      <c r="A888" s="223">
        <v>2130108</v>
      </c>
      <c r="B888" s="229" t="s">
        <v>733</v>
      </c>
      <c r="C888" s="226">
        <v>15.23</v>
      </c>
      <c r="D888" s="226">
        <v>14.4</v>
      </c>
      <c r="E888" s="226">
        <v>14.4</v>
      </c>
      <c r="F888" s="227">
        <f>E888/C888</f>
        <v>0.945502298095863</v>
      </c>
      <c r="G888" s="228">
        <v>0.865904990980156</v>
      </c>
    </row>
    <row r="889" s="202" customFormat="1" spans="1:7">
      <c r="A889" s="223">
        <v>2130109</v>
      </c>
      <c r="B889" s="229" t="s">
        <v>734</v>
      </c>
      <c r="C889" s="231"/>
      <c r="D889" s="226"/>
      <c r="E889" s="226"/>
      <c r="F889" s="227"/>
      <c r="G889" s="228"/>
    </row>
    <row r="890" s="202" customFormat="1" spans="1:7">
      <c r="A890" s="223">
        <v>2130110</v>
      </c>
      <c r="B890" s="229" t="s">
        <v>735</v>
      </c>
      <c r="C890" s="231"/>
      <c r="D890" s="226"/>
      <c r="E890" s="226"/>
      <c r="F890" s="227"/>
      <c r="G890" s="228"/>
    </row>
    <row r="891" s="202" customFormat="1" spans="1:7">
      <c r="A891" s="223">
        <v>2130111</v>
      </c>
      <c r="B891" s="229" t="s">
        <v>736</v>
      </c>
      <c r="C891" s="231"/>
      <c r="D891" s="226"/>
      <c r="E891" s="226"/>
      <c r="F891" s="227"/>
      <c r="G891" s="228"/>
    </row>
    <row r="892" s="202" customFormat="1" spans="1:7">
      <c r="A892" s="223">
        <v>2130112</v>
      </c>
      <c r="B892" s="229" t="s">
        <v>737</v>
      </c>
      <c r="C892" s="231"/>
      <c r="D892" s="226"/>
      <c r="E892" s="226"/>
      <c r="F892" s="227"/>
      <c r="G892" s="228"/>
    </row>
    <row r="893" s="202" customFormat="1" spans="1:7">
      <c r="A893" s="223">
        <v>2130114</v>
      </c>
      <c r="B893" s="229" t="s">
        <v>738</v>
      </c>
      <c r="C893" s="231"/>
      <c r="D893" s="226"/>
      <c r="E893" s="226"/>
      <c r="F893" s="227"/>
      <c r="G893" s="228"/>
    </row>
    <row r="894" s="202" customFormat="1" spans="1:7">
      <c r="A894" s="223">
        <v>2130119</v>
      </c>
      <c r="B894" s="229" t="s">
        <v>739</v>
      </c>
      <c r="C894" s="231"/>
      <c r="D894" s="226"/>
      <c r="E894" s="226"/>
      <c r="F894" s="227"/>
      <c r="G894" s="228"/>
    </row>
    <row r="895" s="202" customFormat="1" spans="1:7">
      <c r="A895" s="223">
        <v>2130120</v>
      </c>
      <c r="B895" s="229" t="s">
        <v>740</v>
      </c>
      <c r="C895" s="231"/>
      <c r="D895" s="226"/>
      <c r="E895" s="226"/>
      <c r="F895" s="227"/>
      <c r="G895" s="228"/>
    </row>
    <row r="896" s="202" customFormat="1" spans="1:7">
      <c r="A896" s="223">
        <v>2130121</v>
      </c>
      <c r="B896" s="229" t="s">
        <v>741</v>
      </c>
      <c r="C896" s="231"/>
      <c r="D896" s="226"/>
      <c r="E896" s="226"/>
      <c r="F896" s="227"/>
      <c r="G896" s="228"/>
    </row>
    <row r="897" s="202" customFormat="1" spans="1:7">
      <c r="A897" s="223">
        <v>2130122</v>
      </c>
      <c r="B897" s="229" t="s">
        <v>742</v>
      </c>
      <c r="C897" s="226">
        <v>50.19</v>
      </c>
      <c r="D897" s="226">
        <v>1881.74674</v>
      </c>
      <c r="E897" s="226">
        <v>1881.74674</v>
      </c>
      <c r="F897" s="227">
        <f>E897/C897</f>
        <v>37.4924634389321</v>
      </c>
      <c r="G897" s="228">
        <v>83.6703752779013</v>
      </c>
    </row>
    <row r="898" s="202" customFormat="1" spans="1:7">
      <c r="A898" s="223">
        <v>2130123</v>
      </c>
      <c r="B898" s="229" t="s">
        <v>743</v>
      </c>
      <c r="C898" s="231"/>
      <c r="D898" s="226"/>
      <c r="E898" s="226"/>
      <c r="F898" s="227"/>
      <c r="G898" s="228"/>
    </row>
    <row r="899" s="202" customFormat="1" ht="27" spans="1:7">
      <c r="A899" s="223">
        <v>2130124</v>
      </c>
      <c r="B899" s="229" t="s">
        <v>744</v>
      </c>
      <c r="C899" s="226">
        <v>539.8</v>
      </c>
      <c r="D899" s="226">
        <v>892.749</v>
      </c>
      <c r="E899" s="226">
        <v>892.749</v>
      </c>
      <c r="F899" s="227">
        <f>E899/C899</f>
        <v>1.65385142645424</v>
      </c>
      <c r="G899" s="228">
        <v>1.60679073450802</v>
      </c>
    </row>
    <row r="900" s="202" customFormat="1" spans="1:7">
      <c r="A900" s="223">
        <v>2130125</v>
      </c>
      <c r="B900" s="229" t="s">
        <v>745</v>
      </c>
      <c r="C900" s="231"/>
      <c r="D900" s="226"/>
      <c r="E900" s="226"/>
      <c r="F900" s="227"/>
      <c r="G900" s="228"/>
    </row>
    <row r="901" s="202" customFormat="1" spans="1:7">
      <c r="A901" s="223">
        <v>2130126</v>
      </c>
      <c r="B901" s="229" t="s">
        <v>746</v>
      </c>
      <c r="C901" s="226">
        <v>172.94</v>
      </c>
      <c r="D901" s="226">
        <v>368</v>
      </c>
      <c r="E901" s="226">
        <v>368</v>
      </c>
      <c r="F901" s="227">
        <f>E901/C901</f>
        <v>2.1279056320111</v>
      </c>
      <c r="G901" s="228">
        <v>2.04444444444444</v>
      </c>
    </row>
    <row r="902" s="202" customFormat="1" spans="1:7">
      <c r="A902" s="223">
        <v>2130129</v>
      </c>
      <c r="B902" s="229" t="s">
        <v>747</v>
      </c>
      <c r="C902" s="231"/>
      <c r="D902" s="226"/>
      <c r="E902" s="226"/>
      <c r="F902" s="227"/>
      <c r="G902" s="228"/>
    </row>
    <row r="903" s="202" customFormat="1" ht="27" spans="1:7">
      <c r="A903" s="223">
        <v>2130135</v>
      </c>
      <c r="B903" s="229" t="s">
        <v>748</v>
      </c>
      <c r="C903" s="231"/>
      <c r="D903" s="226"/>
      <c r="E903" s="226"/>
      <c r="F903" s="227"/>
      <c r="G903" s="228"/>
    </row>
    <row r="904" s="202" customFormat="1" spans="1:7">
      <c r="A904" s="223">
        <v>2130142</v>
      </c>
      <c r="B904" s="229" t="s">
        <v>749</v>
      </c>
      <c r="C904" s="226">
        <v>249.62</v>
      </c>
      <c r="D904" s="226">
        <v>881.373</v>
      </c>
      <c r="E904" s="226">
        <v>881.373</v>
      </c>
      <c r="F904" s="227">
        <f>E904/C904</f>
        <v>3.53085890553642</v>
      </c>
      <c r="G904" s="228">
        <v>2.85751848009337</v>
      </c>
    </row>
    <row r="905" s="202" customFormat="1" ht="27" spans="1:7">
      <c r="A905" s="223">
        <v>2130148</v>
      </c>
      <c r="B905" s="229" t="s">
        <v>750</v>
      </c>
      <c r="C905" s="231"/>
      <c r="D905" s="226"/>
      <c r="E905" s="226"/>
      <c r="F905" s="227"/>
      <c r="G905" s="228"/>
    </row>
    <row r="906" s="202" customFormat="1" ht="27" spans="1:7">
      <c r="A906" s="223">
        <v>2130152</v>
      </c>
      <c r="B906" s="229" t="s">
        <v>751</v>
      </c>
      <c r="C906" s="231"/>
      <c r="D906" s="226"/>
      <c r="E906" s="226"/>
      <c r="F906" s="227"/>
      <c r="G906" s="228"/>
    </row>
    <row r="907" s="202" customFormat="1" spans="1:7">
      <c r="A907" s="223">
        <v>2130153</v>
      </c>
      <c r="B907" s="229" t="s">
        <v>752</v>
      </c>
      <c r="C907" s="231"/>
      <c r="D907" s="226"/>
      <c r="E907" s="226"/>
      <c r="F907" s="227"/>
      <c r="G907" s="228"/>
    </row>
    <row r="908" s="202" customFormat="1" spans="1:7">
      <c r="A908" s="223">
        <v>2130199</v>
      </c>
      <c r="B908" s="229" t="s">
        <v>753</v>
      </c>
      <c r="C908" s="226">
        <v>1003.74</v>
      </c>
      <c r="D908" s="226">
        <v>364.36972</v>
      </c>
      <c r="E908" s="226">
        <v>364.36972</v>
      </c>
      <c r="F908" s="227">
        <f>E908/C908</f>
        <v>0.363012054914619</v>
      </c>
      <c r="G908" s="228">
        <v>0.214097103808119</v>
      </c>
    </row>
    <row r="909" s="202" customFormat="1" spans="1:7">
      <c r="A909" s="223">
        <v>21302</v>
      </c>
      <c r="B909" s="229" t="s">
        <v>754</v>
      </c>
      <c r="C909" s="226">
        <v>3474.22</v>
      </c>
      <c r="D909" s="226">
        <v>5097.377</v>
      </c>
      <c r="E909" s="226">
        <v>5097.377</v>
      </c>
      <c r="F909" s="227">
        <f>E909/C909</f>
        <v>1.4672004075735</v>
      </c>
      <c r="G909" s="228">
        <v>1.13641221714413</v>
      </c>
    </row>
    <row r="910" s="202" customFormat="1" spans="1:7">
      <c r="A910" s="223">
        <v>2130201</v>
      </c>
      <c r="B910" s="229" t="s">
        <v>66</v>
      </c>
      <c r="C910" s="231"/>
      <c r="D910" s="226"/>
      <c r="E910" s="226"/>
      <c r="F910" s="227"/>
      <c r="G910" s="228"/>
    </row>
    <row r="911" s="202" customFormat="1" spans="1:7">
      <c r="A911" s="223">
        <v>2130202</v>
      </c>
      <c r="B911" s="229" t="s">
        <v>67</v>
      </c>
      <c r="C911" s="231"/>
      <c r="D911" s="226"/>
      <c r="E911" s="226"/>
      <c r="F911" s="227"/>
      <c r="G911" s="228"/>
    </row>
    <row r="912" s="202" customFormat="1" spans="1:7">
      <c r="A912" s="223">
        <v>2130203</v>
      </c>
      <c r="B912" s="229" t="s">
        <v>68</v>
      </c>
      <c r="C912" s="231"/>
      <c r="D912" s="226"/>
      <c r="E912" s="226"/>
      <c r="F912" s="227"/>
      <c r="G912" s="228"/>
    </row>
    <row r="913" s="202" customFormat="1" spans="1:7">
      <c r="A913" s="223">
        <v>2130204</v>
      </c>
      <c r="B913" s="229" t="s">
        <v>755</v>
      </c>
      <c r="C913" s="226"/>
      <c r="D913" s="226"/>
      <c r="E913" s="226"/>
      <c r="F913" s="227"/>
      <c r="G913" s="228"/>
    </row>
    <row r="914" s="202" customFormat="1" spans="1:7">
      <c r="A914" s="223">
        <v>2130205</v>
      </c>
      <c r="B914" s="229" t="s">
        <v>756</v>
      </c>
      <c r="C914" s="226">
        <v>3474.22</v>
      </c>
      <c r="D914" s="226">
        <v>4954.59</v>
      </c>
      <c r="E914" s="226">
        <v>4954.59</v>
      </c>
      <c r="F914" s="227">
        <f>E914/C914</f>
        <v>1.42610139829947</v>
      </c>
      <c r="G914" s="228">
        <v>1.1089651189858</v>
      </c>
    </row>
    <row r="915" s="202" customFormat="1" spans="1:7">
      <c r="A915" s="223">
        <v>2130206</v>
      </c>
      <c r="B915" s="229" t="s">
        <v>757</v>
      </c>
      <c r="C915" s="231"/>
      <c r="D915" s="226"/>
      <c r="E915" s="226"/>
      <c r="F915" s="227"/>
      <c r="G915" s="228"/>
    </row>
    <row r="916" s="202" customFormat="1" spans="1:7">
      <c r="A916" s="223">
        <v>2130207</v>
      </c>
      <c r="B916" s="229" t="s">
        <v>758</v>
      </c>
      <c r="C916" s="231"/>
      <c r="D916" s="226"/>
      <c r="E916" s="226"/>
      <c r="F916" s="227"/>
      <c r="G916" s="228"/>
    </row>
    <row r="917" s="202" customFormat="1" spans="1:7">
      <c r="A917" s="223">
        <v>2130208</v>
      </c>
      <c r="B917" s="229" t="s">
        <v>759</v>
      </c>
      <c r="C917" s="226"/>
      <c r="D917" s="226"/>
      <c r="E917" s="226"/>
      <c r="F917" s="227"/>
      <c r="G917" s="228"/>
    </row>
    <row r="918" s="202" customFormat="1" spans="1:7">
      <c r="A918" s="223">
        <v>2130209</v>
      </c>
      <c r="B918" s="229" t="s">
        <v>760</v>
      </c>
      <c r="C918" s="226"/>
      <c r="D918" s="226"/>
      <c r="E918" s="226"/>
      <c r="F918" s="227"/>
      <c r="G918" s="228"/>
    </row>
    <row r="919" s="202" customFormat="1" spans="1:7">
      <c r="A919" s="223">
        <v>2130210</v>
      </c>
      <c r="B919" s="229" t="s">
        <v>761</v>
      </c>
      <c r="C919" s="226"/>
      <c r="D919" s="226"/>
      <c r="E919" s="226"/>
      <c r="F919" s="227"/>
      <c r="G919" s="228"/>
    </row>
    <row r="920" s="202" customFormat="1" spans="1:7">
      <c r="A920" s="223">
        <v>2130211</v>
      </c>
      <c r="B920" s="229" t="s">
        <v>762</v>
      </c>
      <c r="C920" s="226"/>
      <c r="D920" s="226"/>
      <c r="E920" s="226"/>
      <c r="F920" s="227"/>
      <c r="G920" s="228"/>
    </row>
    <row r="921" s="202" customFormat="1" spans="1:7">
      <c r="A921" s="223">
        <v>2130212</v>
      </c>
      <c r="B921" s="229" t="s">
        <v>763</v>
      </c>
      <c r="C921" s="226"/>
      <c r="D921" s="226"/>
      <c r="E921" s="226"/>
      <c r="F921" s="227"/>
      <c r="G921" s="228"/>
    </row>
    <row r="922" s="202" customFormat="1" spans="1:7">
      <c r="A922" s="223">
        <v>2130213</v>
      </c>
      <c r="B922" s="229" t="s">
        <v>764</v>
      </c>
      <c r="C922" s="226"/>
      <c r="D922" s="226"/>
      <c r="E922" s="226"/>
      <c r="F922" s="227"/>
      <c r="G922" s="228"/>
    </row>
    <row r="923" s="202" customFormat="1" spans="1:7">
      <c r="A923" s="223">
        <v>2130216</v>
      </c>
      <c r="B923" s="229" t="s">
        <v>765</v>
      </c>
      <c r="C923" s="226"/>
      <c r="D923" s="226"/>
      <c r="E923" s="226"/>
      <c r="F923" s="227"/>
      <c r="G923" s="228"/>
    </row>
    <row r="924" s="202" customFormat="1" spans="1:7">
      <c r="A924" s="223">
        <v>2130217</v>
      </c>
      <c r="B924" s="229" t="s">
        <v>766</v>
      </c>
      <c r="C924" s="226"/>
      <c r="D924" s="226"/>
      <c r="E924" s="226"/>
      <c r="F924" s="227"/>
      <c r="G924" s="228"/>
    </row>
    <row r="925" s="202" customFormat="1" spans="1:7">
      <c r="A925" s="223">
        <v>2130218</v>
      </c>
      <c r="B925" s="229" t="s">
        <v>767</v>
      </c>
      <c r="C925" s="226"/>
      <c r="D925" s="226"/>
      <c r="E925" s="226"/>
      <c r="F925" s="227"/>
      <c r="G925" s="228"/>
    </row>
    <row r="926" s="202" customFormat="1" spans="1:7">
      <c r="A926" s="223">
        <v>2130219</v>
      </c>
      <c r="B926" s="229" t="s">
        <v>768</v>
      </c>
      <c r="C926" s="226"/>
      <c r="D926" s="226"/>
      <c r="E926" s="226"/>
      <c r="F926" s="227"/>
      <c r="G926" s="228"/>
    </row>
    <row r="927" s="202" customFormat="1" spans="1:7">
      <c r="A927" s="223">
        <v>2130220</v>
      </c>
      <c r="B927" s="229" t="s">
        <v>769</v>
      </c>
      <c r="C927" s="226"/>
      <c r="D927" s="226"/>
      <c r="E927" s="226"/>
      <c r="F927" s="227"/>
      <c r="G927" s="228"/>
    </row>
    <row r="928" s="202" customFormat="1" spans="1:7">
      <c r="A928" s="223">
        <v>2130221</v>
      </c>
      <c r="B928" s="229" t="s">
        <v>770</v>
      </c>
      <c r="C928" s="226"/>
      <c r="D928" s="226"/>
      <c r="E928" s="226"/>
      <c r="F928" s="227"/>
      <c r="G928" s="228"/>
    </row>
    <row r="929" s="202" customFormat="1" spans="1:7">
      <c r="A929" s="223">
        <v>2130223</v>
      </c>
      <c r="B929" s="229" t="s">
        <v>771</v>
      </c>
      <c r="C929" s="226"/>
      <c r="D929" s="226"/>
      <c r="E929" s="226"/>
      <c r="F929" s="227"/>
      <c r="G929" s="228"/>
    </row>
    <row r="930" s="202" customFormat="1" spans="1:7">
      <c r="A930" s="223">
        <v>2130224</v>
      </c>
      <c r="B930" s="229" t="s">
        <v>772</v>
      </c>
      <c r="C930" s="226"/>
      <c r="D930" s="226"/>
      <c r="E930" s="226"/>
      <c r="F930" s="227"/>
      <c r="G930" s="228"/>
    </row>
    <row r="931" s="202" customFormat="1" spans="1:7">
      <c r="A931" s="223">
        <v>2130225</v>
      </c>
      <c r="B931" s="229" t="s">
        <v>773</v>
      </c>
      <c r="C931" s="226"/>
      <c r="D931" s="226"/>
      <c r="E931" s="226"/>
      <c r="F931" s="227"/>
      <c r="G931" s="228"/>
    </row>
    <row r="932" s="202" customFormat="1" spans="1:7">
      <c r="A932" s="223">
        <v>2130226</v>
      </c>
      <c r="B932" s="229" t="s">
        <v>774</v>
      </c>
      <c r="C932" s="226"/>
      <c r="D932" s="226"/>
      <c r="E932" s="226"/>
      <c r="F932" s="227"/>
      <c r="G932" s="228"/>
    </row>
    <row r="933" s="202" customFormat="1" spans="1:7">
      <c r="A933" s="223">
        <v>2130227</v>
      </c>
      <c r="B933" s="229" t="s">
        <v>775</v>
      </c>
      <c r="C933" s="226"/>
      <c r="D933" s="226"/>
      <c r="E933" s="226"/>
      <c r="F933" s="227"/>
      <c r="G933" s="228"/>
    </row>
    <row r="934" s="202" customFormat="1" ht="27" spans="1:7">
      <c r="A934" s="223">
        <v>2130232</v>
      </c>
      <c r="B934" s="229" t="s">
        <v>776</v>
      </c>
      <c r="C934" s="226"/>
      <c r="D934" s="226"/>
      <c r="E934" s="226"/>
      <c r="F934" s="227"/>
      <c r="G934" s="228"/>
    </row>
    <row r="935" s="202" customFormat="1" spans="1:7">
      <c r="A935" s="223">
        <v>2130233</v>
      </c>
      <c r="B935" s="229" t="s">
        <v>777</v>
      </c>
      <c r="C935" s="226"/>
      <c r="D935" s="226"/>
      <c r="E935" s="226"/>
      <c r="F935" s="227"/>
      <c r="G935" s="228"/>
    </row>
    <row r="936" s="202" customFormat="1" spans="1:7">
      <c r="A936" s="223">
        <v>2130234</v>
      </c>
      <c r="B936" s="229" t="s">
        <v>778</v>
      </c>
      <c r="C936" s="226"/>
      <c r="D936" s="226"/>
      <c r="E936" s="226"/>
      <c r="F936" s="230"/>
      <c r="G936" s="228"/>
    </row>
    <row r="937" s="202" customFormat="1" spans="1:7">
      <c r="A937" s="223">
        <v>2130299</v>
      </c>
      <c r="B937" s="229" t="s">
        <v>779</v>
      </c>
      <c r="C937" s="226"/>
      <c r="D937" s="226">
        <v>142.786567</v>
      </c>
      <c r="E937" s="226">
        <v>142.786567</v>
      </c>
      <c r="F937" s="230">
        <v>1</v>
      </c>
      <c r="G937" s="228">
        <v>8.04884819616685</v>
      </c>
    </row>
    <row r="938" s="202" customFormat="1" spans="1:7">
      <c r="A938" s="223">
        <v>21303</v>
      </c>
      <c r="B938" s="229" t="s">
        <v>780</v>
      </c>
      <c r="C938" s="226">
        <v>553.58</v>
      </c>
      <c r="D938" s="226">
        <v>595.52</v>
      </c>
      <c r="E938" s="226">
        <v>595.52</v>
      </c>
      <c r="F938" s="227">
        <f>E938/C938</f>
        <v>1.0757614075653</v>
      </c>
      <c r="G938" s="228">
        <v>0.572455757529151</v>
      </c>
    </row>
    <row r="939" s="202" customFormat="1" spans="1:7">
      <c r="A939" s="223">
        <v>2130301</v>
      </c>
      <c r="B939" s="229" t="s">
        <v>66</v>
      </c>
      <c r="C939" s="231"/>
      <c r="D939" s="226"/>
      <c r="E939" s="226"/>
      <c r="F939" s="227"/>
      <c r="G939" s="228"/>
    </row>
    <row r="940" s="202" customFormat="1" spans="1:7">
      <c r="A940" s="223">
        <v>2130302</v>
      </c>
      <c r="B940" s="229" t="s">
        <v>67</v>
      </c>
      <c r="C940" s="226"/>
      <c r="D940" s="226"/>
      <c r="E940" s="226"/>
      <c r="F940" s="227"/>
      <c r="G940" s="228"/>
    </row>
    <row r="941" s="202" customFormat="1" spans="1:7">
      <c r="A941" s="223">
        <v>2130303</v>
      </c>
      <c r="B941" s="229" t="s">
        <v>68</v>
      </c>
      <c r="C941" s="226"/>
      <c r="D941" s="226"/>
      <c r="E941" s="226"/>
      <c r="F941" s="227"/>
      <c r="G941" s="228"/>
    </row>
    <row r="942" s="202" customFormat="1" spans="1:7">
      <c r="A942" s="223">
        <v>2130304</v>
      </c>
      <c r="B942" s="229" t="s">
        <v>781</v>
      </c>
      <c r="C942" s="226"/>
      <c r="D942" s="226"/>
      <c r="E942" s="226"/>
      <c r="F942" s="227"/>
      <c r="G942" s="228"/>
    </row>
    <row r="943" s="202" customFormat="1" spans="1:7">
      <c r="A943" s="223">
        <v>2130305</v>
      </c>
      <c r="B943" s="229" t="s">
        <v>782</v>
      </c>
      <c r="C943" s="226"/>
      <c r="D943" s="226"/>
      <c r="E943" s="226"/>
      <c r="F943" s="227"/>
      <c r="G943" s="228"/>
    </row>
    <row r="944" s="202" customFormat="1" spans="1:7">
      <c r="A944" s="223">
        <v>2130306</v>
      </c>
      <c r="B944" s="229" t="s">
        <v>783</v>
      </c>
      <c r="C944" s="226"/>
      <c r="D944" s="226"/>
      <c r="E944" s="226"/>
      <c r="F944" s="227"/>
      <c r="G944" s="228"/>
    </row>
    <row r="945" s="202" customFormat="1" spans="1:7">
      <c r="A945" s="223">
        <v>2130307</v>
      </c>
      <c r="B945" s="229" t="s">
        <v>784</v>
      </c>
      <c r="C945" s="226"/>
      <c r="D945" s="226"/>
      <c r="E945" s="226"/>
      <c r="F945" s="227"/>
      <c r="G945" s="228"/>
    </row>
    <row r="946" s="202" customFormat="1" spans="1:7">
      <c r="A946" s="223">
        <v>2130308</v>
      </c>
      <c r="B946" s="229" t="s">
        <v>785</v>
      </c>
      <c r="C946" s="226"/>
      <c r="D946" s="226"/>
      <c r="E946" s="226"/>
      <c r="F946" s="227"/>
      <c r="G946" s="228"/>
    </row>
    <row r="947" s="202" customFormat="1" spans="1:7">
      <c r="A947" s="223">
        <v>2130309</v>
      </c>
      <c r="B947" s="229" t="s">
        <v>786</v>
      </c>
      <c r="C947" s="226"/>
      <c r="D947" s="226"/>
      <c r="E947" s="226"/>
      <c r="F947" s="227"/>
      <c r="G947" s="228"/>
    </row>
    <row r="948" s="202" customFormat="1" spans="1:7">
      <c r="A948" s="223">
        <v>2130310</v>
      </c>
      <c r="B948" s="229" t="s">
        <v>787</v>
      </c>
      <c r="C948" s="226"/>
      <c r="D948" s="226"/>
      <c r="E948" s="226"/>
      <c r="F948" s="227"/>
      <c r="G948" s="228"/>
    </row>
    <row r="949" s="202" customFormat="1" ht="27" spans="1:7">
      <c r="A949" s="223">
        <v>2130311</v>
      </c>
      <c r="B949" s="229" t="s">
        <v>788</v>
      </c>
      <c r="C949" s="226"/>
      <c r="D949" s="226">
        <v>3.536</v>
      </c>
      <c r="E949" s="226">
        <v>3.536</v>
      </c>
      <c r="F949" s="230">
        <v>1</v>
      </c>
      <c r="G949" s="228">
        <v>0.117866666666667</v>
      </c>
    </row>
    <row r="950" s="202" customFormat="1" spans="1:7">
      <c r="A950" s="223">
        <v>2130312</v>
      </c>
      <c r="B950" s="229" t="s">
        <v>789</v>
      </c>
      <c r="C950" s="226"/>
      <c r="D950" s="226"/>
      <c r="E950" s="226"/>
      <c r="F950" s="227"/>
      <c r="G950" s="228"/>
    </row>
    <row r="951" s="202" customFormat="1" spans="1:7">
      <c r="A951" s="223">
        <v>2130313</v>
      </c>
      <c r="B951" s="229" t="s">
        <v>790</v>
      </c>
      <c r="C951" s="226"/>
      <c r="D951" s="226"/>
      <c r="E951" s="226"/>
      <c r="F951" s="227"/>
      <c r="G951" s="228"/>
    </row>
    <row r="952" s="202" customFormat="1" spans="1:7">
      <c r="A952" s="223">
        <v>2130314</v>
      </c>
      <c r="B952" s="229" t="s">
        <v>791</v>
      </c>
      <c r="C952" s="226"/>
      <c r="D952" s="226"/>
      <c r="E952" s="226"/>
      <c r="F952" s="227"/>
      <c r="G952" s="228">
        <v>0</v>
      </c>
    </row>
    <row r="953" s="202" customFormat="1" spans="1:7">
      <c r="A953" s="223">
        <v>2130315</v>
      </c>
      <c r="B953" s="229" t="s">
        <v>792</v>
      </c>
      <c r="C953" s="226"/>
      <c r="D953" s="226"/>
      <c r="E953" s="226"/>
      <c r="F953" s="227"/>
      <c r="G953" s="228"/>
    </row>
    <row r="954" s="202" customFormat="1" spans="1:7">
      <c r="A954" s="223">
        <v>2130316</v>
      </c>
      <c r="B954" s="229" t="s">
        <v>793</v>
      </c>
      <c r="C954" s="226"/>
      <c r="D954" s="226"/>
      <c r="E954" s="226"/>
      <c r="F954" s="227"/>
      <c r="G954" s="228"/>
    </row>
    <row r="955" s="202" customFormat="1" spans="1:7">
      <c r="A955" s="223">
        <v>2130317</v>
      </c>
      <c r="B955" s="229" t="s">
        <v>794</v>
      </c>
      <c r="C955" s="226"/>
      <c r="D955" s="226"/>
      <c r="E955" s="226"/>
      <c r="F955" s="227"/>
      <c r="G955" s="228"/>
    </row>
    <row r="956" s="202" customFormat="1" spans="1:7">
      <c r="A956" s="223">
        <v>2130318</v>
      </c>
      <c r="B956" s="229" t="s">
        <v>795</v>
      </c>
      <c r="C956" s="226"/>
      <c r="D956" s="226"/>
      <c r="E956" s="226"/>
      <c r="F956" s="227"/>
      <c r="G956" s="228"/>
    </row>
    <row r="957" s="202" customFormat="1" ht="27" spans="1:7">
      <c r="A957" s="223">
        <v>2130321</v>
      </c>
      <c r="B957" s="229" t="s">
        <v>796</v>
      </c>
      <c r="C957" s="226"/>
      <c r="D957" s="226"/>
      <c r="E957" s="226"/>
      <c r="F957" s="227"/>
      <c r="G957" s="228"/>
    </row>
    <row r="958" s="202" customFormat="1" spans="1:7">
      <c r="A958" s="223">
        <v>2130322</v>
      </c>
      <c r="B958" s="229" t="s">
        <v>797</v>
      </c>
      <c r="C958" s="226"/>
      <c r="D958" s="226"/>
      <c r="E958" s="226"/>
      <c r="F958" s="227"/>
      <c r="G958" s="228"/>
    </row>
    <row r="959" s="202" customFormat="1" spans="1:7">
      <c r="A959" s="223">
        <v>2130331</v>
      </c>
      <c r="B959" s="229" t="s">
        <v>798</v>
      </c>
      <c r="C959" s="226"/>
      <c r="D959" s="226"/>
      <c r="E959" s="226"/>
      <c r="F959" s="227"/>
      <c r="G959" s="228"/>
    </row>
    <row r="960" s="202" customFormat="1" spans="1:7">
      <c r="A960" s="223">
        <v>2130332</v>
      </c>
      <c r="B960" s="229" t="s">
        <v>799</v>
      </c>
      <c r="C960" s="226"/>
      <c r="D960" s="226"/>
      <c r="E960" s="226"/>
      <c r="F960" s="227"/>
      <c r="G960" s="228"/>
    </row>
    <row r="961" s="202" customFormat="1" spans="1:7">
      <c r="A961" s="223">
        <v>2130333</v>
      </c>
      <c r="B961" s="229" t="s">
        <v>771</v>
      </c>
      <c r="C961" s="226"/>
      <c r="D961" s="226"/>
      <c r="E961" s="226"/>
      <c r="F961" s="227"/>
      <c r="G961" s="228"/>
    </row>
    <row r="962" s="202" customFormat="1" spans="1:7">
      <c r="A962" s="223">
        <v>2130334</v>
      </c>
      <c r="B962" s="229" t="s">
        <v>800</v>
      </c>
      <c r="C962" s="226"/>
      <c r="D962" s="226"/>
      <c r="E962" s="226"/>
      <c r="F962" s="227"/>
      <c r="G962" s="228"/>
    </row>
    <row r="963" s="202" customFormat="1" spans="1:7">
      <c r="A963" s="223">
        <v>2130335</v>
      </c>
      <c r="B963" s="229" t="s">
        <v>801</v>
      </c>
      <c r="C963" s="226"/>
      <c r="D963" s="226"/>
      <c r="E963" s="226"/>
      <c r="F963" s="227"/>
      <c r="G963" s="228"/>
    </row>
    <row r="964" s="202" customFormat="1" spans="1:7">
      <c r="A964" s="223"/>
      <c r="B964" s="233" t="s">
        <v>802</v>
      </c>
      <c r="C964" s="226"/>
      <c r="D964" s="226"/>
      <c r="E964" s="226"/>
      <c r="F964" s="227"/>
      <c r="G964" s="228"/>
    </row>
    <row r="965" s="202" customFormat="1" spans="1:7">
      <c r="A965" s="223">
        <v>2130399</v>
      </c>
      <c r="B965" s="229" t="s">
        <v>803</v>
      </c>
      <c r="C965" s="226">
        <v>553.58</v>
      </c>
      <c r="D965" s="226">
        <v>591.9877</v>
      </c>
      <c r="E965" s="226">
        <v>591.9877</v>
      </c>
      <c r="F965" s="227">
        <f>E965/C965</f>
        <v>1.069380577333</v>
      </c>
      <c r="G965" s="228">
        <v>0.643975872159431</v>
      </c>
    </row>
    <row r="966" s="202" customFormat="1" spans="1:7">
      <c r="A966" s="223">
        <v>21304</v>
      </c>
      <c r="B966" s="229" t="s">
        <v>804</v>
      </c>
      <c r="C966" s="226"/>
      <c r="D966" s="226"/>
      <c r="E966" s="226"/>
      <c r="F966" s="227"/>
      <c r="G966" s="228"/>
    </row>
    <row r="967" s="202" customFormat="1" spans="1:7">
      <c r="A967" s="223">
        <v>2130401</v>
      </c>
      <c r="B967" s="229" t="s">
        <v>66</v>
      </c>
      <c r="C967" s="226"/>
      <c r="D967" s="226"/>
      <c r="E967" s="226"/>
      <c r="F967" s="227"/>
      <c r="G967" s="228"/>
    </row>
    <row r="968" s="202" customFormat="1" spans="1:7">
      <c r="A968" s="223">
        <v>2130402</v>
      </c>
      <c r="B968" s="229" t="s">
        <v>67</v>
      </c>
      <c r="C968" s="226"/>
      <c r="D968" s="226"/>
      <c r="E968" s="226"/>
      <c r="F968" s="227"/>
      <c r="G968" s="228"/>
    </row>
    <row r="969" s="202" customFormat="1" spans="1:7">
      <c r="A969" s="223">
        <v>2130403</v>
      </c>
      <c r="B969" s="229" t="s">
        <v>68</v>
      </c>
      <c r="C969" s="226"/>
      <c r="D969" s="226"/>
      <c r="E969" s="226"/>
      <c r="F969" s="227"/>
      <c r="G969" s="228"/>
    </row>
    <row r="970" s="202" customFormat="1" spans="1:7">
      <c r="A970" s="223">
        <v>2130404</v>
      </c>
      <c r="B970" s="229" t="s">
        <v>805</v>
      </c>
      <c r="C970" s="226"/>
      <c r="D970" s="226"/>
      <c r="E970" s="226"/>
      <c r="F970" s="227"/>
      <c r="G970" s="228"/>
    </row>
    <row r="971" s="202" customFormat="1" spans="1:7">
      <c r="A971" s="223">
        <v>2130405</v>
      </c>
      <c r="B971" s="229" t="s">
        <v>806</v>
      </c>
      <c r="C971" s="226"/>
      <c r="D971" s="226"/>
      <c r="E971" s="226"/>
      <c r="F971" s="227"/>
      <c r="G971" s="228"/>
    </row>
    <row r="972" s="202" customFormat="1" spans="1:7">
      <c r="A972" s="223">
        <v>2130406</v>
      </c>
      <c r="B972" s="229" t="s">
        <v>807</v>
      </c>
      <c r="C972" s="226"/>
      <c r="D972" s="226"/>
      <c r="E972" s="226"/>
      <c r="F972" s="227"/>
      <c r="G972" s="228"/>
    </row>
    <row r="973" s="202" customFormat="1" spans="1:7">
      <c r="A973" s="223">
        <v>2130407</v>
      </c>
      <c r="B973" s="229" t="s">
        <v>808</v>
      </c>
      <c r="C973" s="226"/>
      <c r="D973" s="226"/>
      <c r="E973" s="226"/>
      <c r="F973" s="227"/>
      <c r="G973" s="228"/>
    </row>
    <row r="974" s="202" customFormat="1" spans="1:7">
      <c r="A974" s="223">
        <v>2130408</v>
      </c>
      <c r="B974" s="229" t="s">
        <v>809</v>
      </c>
      <c r="C974" s="226"/>
      <c r="D974" s="226"/>
      <c r="E974" s="226"/>
      <c r="F974" s="227"/>
      <c r="G974" s="228"/>
    </row>
    <row r="975" s="202" customFormat="1" ht="27" spans="1:7">
      <c r="A975" s="223">
        <v>2130409</v>
      </c>
      <c r="B975" s="229" t="s">
        <v>810</v>
      </c>
      <c r="C975" s="226"/>
      <c r="D975" s="226"/>
      <c r="E975" s="226"/>
      <c r="F975" s="227"/>
      <c r="G975" s="228"/>
    </row>
    <row r="976" s="202" customFormat="1" spans="1:7">
      <c r="A976" s="223">
        <v>2130499</v>
      </c>
      <c r="B976" s="229" t="s">
        <v>811</v>
      </c>
      <c r="C976" s="226"/>
      <c r="D976" s="226"/>
      <c r="E976" s="226"/>
      <c r="F976" s="227"/>
      <c r="G976" s="228"/>
    </row>
    <row r="977" s="202" customFormat="1" spans="1:7">
      <c r="A977" s="223">
        <v>21305</v>
      </c>
      <c r="B977" s="229" t="s">
        <v>812</v>
      </c>
      <c r="C977" s="226"/>
      <c r="D977" s="226">
        <v>369</v>
      </c>
      <c r="E977" s="226">
        <v>369</v>
      </c>
      <c r="F977" s="230">
        <v>1</v>
      </c>
      <c r="G977" s="230">
        <v>1</v>
      </c>
    </row>
    <row r="978" s="202" customFormat="1" spans="1:7">
      <c r="A978" s="223">
        <v>2130501</v>
      </c>
      <c r="B978" s="229" t="s">
        <v>66</v>
      </c>
      <c r="C978" s="226"/>
      <c r="D978" s="226"/>
      <c r="E978" s="226"/>
      <c r="F978" s="227"/>
      <c r="G978" s="228"/>
    </row>
    <row r="979" s="202" customFormat="1" spans="1:7">
      <c r="A979" s="223">
        <v>2130502</v>
      </c>
      <c r="B979" s="229" t="s">
        <v>67</v>
      </c>
      <c r="C979" s="226"/>
      <c r="D979" s="226"/>
      <c r="E979" s="226"/>
      <c r="F979" s="227"/>
      <c r="G979" s="228"/>
    </row>
    <row r="980" s="202" customFormat="1" spans="1:7">
      <c r="A980" s="223">
        <v>2130503</v>
      </c>
      <c r="B980" s="229" t="s">
        <v>68</v>
      </c>
      <c r="C980" s="226"/>
      <c r="D980" s="226"/>
      <c r="E980" s="226"/>
      <c r="F980" s="227"/>
      <c r="G980" s="228"/>
    </row>
    <row r="981" s="202" customFormat="1" spans="1:7">
      <c r="A981" s="223">
        <v>2130504</v>
      </c>
      <c r="B981" s="229" t="s">
        <v>813</v>
      </c>
      <c r="C981" s="226"/>
      <c r="D981" s="226">
        <v>369</v>
      </c>
      <c r="E981" s="226">
        <v>369</v>
      </c>
      <c r="F981" s="230">
        <v>1</v>
      </c>
      <c r="G981" s="230">
        <v>1</v>
      </c>
    </row>
    <row r="982" s="202" customFormat="1" spans="1:7">
      <c r="A982" s="223">
        <v>2130505</v>
      </c>
      <c r="B982" s="229" t="s">
        <v>814</v>
      </c>
      <c r="C982" s="226"/>
      <c r="D982" s="226"/>
      <c r="E982" s="226"/>
      <c r="F982" s="227"/>
      <c r="G982" s="228"/>
    </row>
    <row r="983" s="202" customFormat="1" spans="1:7">
      <c r="A983" s="223">
        <v>2130506</v>
      </c>
      <c r="B983" s="229" t="s">
        <v>815</v>
      </c>
      <c r="C983" s="226"/>
      <c r="D983" s="226"/>
      <c r="E983" s="226"/>
      <c r="F983" s="227"/>
      <c r="G983" s="228"/>
    </row>
    <row r="984" s="202" customFormat="1" spans="1:7">
      <c r="A984" s="223">
        <v>2130507</v>
      </c>
      <c r="B984" s="229" t="s">
        <v>816</v>
      </c>
      <c r="C984" s="226"/>
      <c r="D984" s="226"/>
      <c r="E984" s="226"/>
      <c r="F984" s="227"/>
      <c r="G984" s="228"/>
    </row>
    <row r="985" s="202" customFormat="1" ht="27" spans="1:7">
      <c r="A985" s="223">
        <v>2130508</v>
      </c>
      <c r="B985" s="229" t="s">
        <v>817</v>
      </c>
      <c r="C985" s="226"/>
      <c r="D985" s="226"/>
      <c r="E985" s="226"/>
      <c r="F985" s="227"/>
      <c r="G985" s="228"/>
    </row>
    <row r="986" s="202" customFormat="1" spans="1:7">
      <c r="A986" s="223">
        <v>2130550</v>
      </c>
      <c r="B986" s="229" t="s">
        <v>818</v>
      </c>
      <c r="C986" s="226"/>
      <c r="D986" s="226"/>
      <c r="E986" s="226"/>
      <c r="F986" s="227"/>
      <c r="G986" s="228"/>
    </row>
    <row r="987" s="202" customFormat="1" spans="1:7">
      <c r="A987" s="223">
        <v>2130599</v>
      </c>
      <c r="B987" s="229" t="s">
        <v>819</v>
      </c>
      <c r="C987" s="226"/>
      <c r="D987" s="226"/>
      <c r="E987" s="226"/>
      <c r="F987" s="227"/>
      <c r="G987" s="228"/>
    </row>
    <row r="988" s="202" customFormat="1" spans="1:7">
      <c r="A988" s="223">
        <v>21306</v>
      </c>
      <c r="B988" s="229" t="s">
        <v>820</v>
      </c>
      <c r="C988" s="226"/>
      <c r="D988" s="226"/>
      <c r="E988" s="226"/>
      <c r="F988" s="227"/>
      <c r="G988" s="228"/>
    </row>
    <row r="989" s="202" customFormat="1" spans="1:7">
      <c r="A989" s="223">
        <v>2130601</v>
      </c>
      <c r="B989" s="229" t="s">
        <v>360</v>
      </c>
      <c r="C989" s="226"/>
      <c r="D989" s="226"/>
      <c r="E989" s="226"/>
      <c r="F989" s="227"/>
      <c r="G989" s="228"/>
    </row>
    <row r="990" s="202" customFormat="1" spans="1:7">
      <c r="A990" s="223">
        <v>2130602</v>
      </c>
      <c r="B990" s="229" t="s">
        <v>821</v>
      </c>
      <c r="C990" s="226"/>
      <c r="D990" s="226"/>
      <c r="E990" s="226"/>
      <c r="F990" s="227"/>
      <c r="G990" s="228"/>
    </row>
    <row r="991" s="202" customFormat="1" spans="1:7">
      <c r="A991" s="223">
        <v>2130603</v>
      </c>
      <c r="B991" s="229" t="s">
        <v>822</v>
      </c>
      <c r="C991" s="226"/>
      <c r="D991" s="226"/>
      <c r="E991" s="226"/>
      <c r="F991" s="227"/>
      <c r="G991" s="228"/>
    </row>
    <row r="992" s="202" customFormat="1" spans="1:7">
      <c r="A992" s="223">
        <v>2130604</v>
      </c>
      <c r="B992" s="229" t="s">
        <v>823</v>
      </c>
      <c r="C992" s="226"/>
      <c r="D992" s="226"/>
      <c r="E992" s="226"/>
      <c r="F992" s="227"/>
      <c r="G992" s="228"/>
    </row>
    <row r="993" s="202" customFormat="1" ht="27" spans="1:7">
      <c r="A993" s="223">
        <v>2130699</v>
      </c>
      <c r="B993" s="229" t="s">
        <v>824</v>
      </c>
      <c r="C993" s="226"/>
      <c r="D993" s="226"/>
      <c r="E993" s="226"/>
      <c r="F993" s="227"/>
      <c r="G993" s="228"/>
    </row>
    <row r="994" s="202" customFormat="1" spans="1:7">
      <c r="A994" s="223">
        <v>21307</v>
      </c>
      <c r="B994" s="229" t="s">
        <v>825</v>
      </c>
      <c r="C994" s="226"/>
      <c r="D994" s="226"/>
      <c r="E994" s="226"/>
      <c r="F994" s="227"/>
      <c r="G994" s="228"/>
    </row>
    <row r="995" s="202" customFormat="1" spans="1:7">
      <c r="A995" s="223">
        <v>2130701</v>
      </c>
      <c r="B995" s="229" t="s">
        <v>826</v>
      </c>
      <c r="C995" s="226"/>
      <c r="D995" s="226"/>
      <c r="E995" s="226"/>
      <c r="F995" s="227"/>
      <c r="G995" s="228"/>
    </row>
    <row r="996" s="202" customFormat="1" ht="27" spans="1:7">
      <c r="A996" s="223">
        <v>2130704</v>
      </c>
      <c r="B996" s="229" t="s">
        <v>827</v>
      </c>
      <c r="C996" s="226"/>
      <c r="D996" s="226"/>
      <c r="E996" s="226"/>
      <c r="F996" s="227"/>
      <c r="G996" s="228"/>
    </row>
    <row r="997" s="202" customFormat="1" ht="27" spans="1:7">
      <c r="A997" s="223">
        <v>2130705</v>
      </c>
      <c r="B997" s="229" t="s">
        <v>828</v>
      </c>
      <c r="C997" s="226"/>
      <c r="D997" s="226"/>
      <c r="E997" s="226"/>
      <c r="F997" s="227"/>
      <c r="G997" s="228"/>
    </row>
    <row r="998" s="202" customFormat="1" ht="27" spans="1:7">
      <c r="A998" s="223">
        <v>2130706</v>
      </c>
      <c r="B998" s="229" t="s">
        <v>829</v>
      </c>
      <c r="C998" s="226"/>
      <c r="D998" s="226"/>
      <c r="E998" s="226"/>
      <c r="F998" s="227"/>
      <c r="G998" s="228"/>
    </row>
    <row r="999" s="202" customFormat="1" ht="27" spans="1:7">
      <c r="A999" s="223">
        <v>2130707</v>
      </c>
      <c r="B999" s="229" t="s">
        <v>830</v>
      </c>
      <c r="C999" s="226"/>
      <c r="D999" s="226"/>
      <c r="E999" s="226"/>
      <c r="F999" s="227"/>
      <c r="G999" s="228"/>
    </row>
    <row r="1000" s="202" customFormat="1" ht="27" spans="1:7">
      <c r="A1000" s="223"/>
      <c r="B1000" s="233" t="s">
        <v>831</v>
      </c>
      <c r="C1000" s="226"/>
      <c r="D1000" s="226"/>
      <c r="E1000" s="226"/>
      <c r="F1000" s="227"/>
      <c r="G1000" s="228"/>
    </row>
    <row r="1001" s="202" customFormat="1" spans="1:7">
      <c r="A1001" s="223"/>
      <c r="B1001" s="233" t="s">
        <v>832</v>
      </c>
      <c r="C1001" s="226"/>
      <c r="D1001" s="226"/>
      <c r="E1001" s="226"/>
      <c r="F1001" s="227"/>
      <c r="G1001" s="228"/>
    </row>
    <row r="1002" s="202" customFormat="1" ht="15" spans="1:7">
      <c r="A1002" s="223"/>
      <c r="B1002" s="236" t="s">
        <v>833</v>
      </c>
      <c r="C1002" s="226"/>
      <c r="D1002" s="226"/>
      <c r="E1002" s="226"/>
      <c r="F1002" s="227"/>
      <c r="G1002" s="228"/>
    </row>
    <row r="1003" s="202" customFormat="1" ht="27" spans="1:7">
      <c r="A1003" s="223">
        <v>2130799</v>
      </c>
      <c r="B1003" s="229" t="s">
        <v>834</v>
      </c>
      <c r="C1003" s="226"/>
      <c r="D1003" s="226"/>
      <c r="E1003" s="226"/>
      <c r="F1003" s="227"/>
      <c r="G1003" s="228"/>
    </row>
    <row r="1004" s="202" customFormat="1" spans="1:7">
      <c r="A1004" s="223">
        <v>21308</v>
      </c>
      <c r="B1004" s="229" t="s">
        <v>835</v>
      </c>
      <c r="C1004" s="226"/>
      <c r="D1004" s="226"/>
      <c r="E1004" s="226"/>
      <c r="F1004" s="227"/>
      <c r="G1004" s="228"/>
    </row>
    <row r="1005" s="202" customFormat="1" spans="1:7">
      <c r="A1005" s="223">
        <v>2130801</v>
      </c>
      <c r="B1005" s="229" t="s">
        <v>836</v>
      </c>
      <c r="C1005" s="226"/>
      <c r="D1005" s="226"/>
      <c r="E1005" s="226"/>
      <c r="F1005" s="227"/>
      <c r="G1005" s="228"/>
    </row>
    <row r="1006" s="202" customFormat="1" spans="1:7">
      <c r="A1006" s="223">
        <v>2130802</v>
      </c>
      <c r="B1006" s="229" t="s">
        <v>837</v>
      </c>
      <c r="C1006" s="226"/>
      <c r="D1006" s="226"/>
      <c r="E1006" s="226"/>
      <c r="F1006" s="227"/>
      <c r="G1006" s="228"/>
    </row>
    <row r="1007" s="202" customFormat="1" spans="1:7">
      <c r="A1007" s="223">
        <v>2130803</v>
      </c>
      <c r="B1007" s="229" t="s">
        <v>838</v>
      </c>
      <c r="C1007" s="226"/>
      <c r="D1007" s="226"/>
      <c r="E1007" s="226"/>
      <c r="F1007" s="227"/>
      <c r="G1007" s="228"/>
    </row>
    <row r="1008" s="202" customFormat="1" spans="1:7">
      <c r="A1008" s="223">
        <v>2130804</v>
      </c>
      <c r="B1008" s="229" t="s">
        <v>494</v>
      </c>
      <c r="C1008" s="226"/>
      <c r="D1008" s="226"/>
      <c r="E1008" s="226"/>
      <c r="F1008" s="227"/>
      <c r="G1008" s="228"/>
    </row>
    <row r="1009" s="202" customFormat="1" ht="27" spans="1:7">
      <c r="A1009" s="223">
        <v>2130805</v>
      </c>
      <c r="B1009" s="229" t="s">
        <v>839</v>
      </c>
      <c r="C1009" s="226"/>
      <c r="D1009" s="226"/>
      <c r="E1009" s="226"/>
      <c r="F1009" s="227"/>
      <c r="G1009" s="228"/>
    </row>
    <row r="1010" s="202" customFormat="1" ht="27" spans="1:7">
      <c r="A1010" s="223">
        <v>2130899</v>
      </c>
      <c r="B1010" s="229" t="s">
        <v>840</v>
      </c>
      <c r="C1010" s="226"/>
      <c r="D1010" s="226"/>
      <c r="E1010" s="226"/>
      <c r="F1010" s="227"/>
      <c r="G1010" s="228"/>
    </row>
    <row r="1011" s="202" customFormat="1" spans="1:7">
      <c r="A1011" s="223">
        <v>21309</v>
      </c>
      <c r="B1011" s="229" t="s">
        <v>841</v>
      </c>
      <c r="C1011" s="226"/>
      <c r="D1011" s="226"/>
      <c r="E1011" s="226"/>
      <c r="F1011" s="227"/>
      <c r="G1011" s="228"/>
    </row>
    <row r="1012" s="202" customFormat="1" spans="1:7">
      <c r="A1012" s="223">
        <v>2130901</v>
      </c>
      <c r="B1012" s="229" t="s">
        <v>842</v>
      </c>
      <c r="C1012" s="226"/>
      <c r="D1012" s="226"/>
      <c r="E1012" s="226"/>
      <c r="F1012" s="227"/>
      <c r="G1012" s="228"/>
    </row>
    <row r="1013" s="202" customFormat="1" spans="1:7">
      <c r="A1013" s="223">
        <v>2130902</v>
      </c>
      <c r="B1013" s="229" t="s">
        <v>843</v>
      </c>
      <c r="C1013" s="226"/>
      <c r="D1013" s="226"/>
      <c r="E1013" s="226"/>
      <c r="F1013" s="227"/>
      <c r="G1013" s="228"/>
    </row>
    <row r="1014" s="202" customFormat="1" spans="1:7">
      <c r="A1014" s="223">
        <v>2130999</v>
      </c>
      <c r="B1014" s="229" t="s">
        <v>844</v>
      </c>
      <c r="C1014" s="226"/>
      <c r="D1014" s="226"/>
      <c r="E1014" s="226"/>
      <c r="F1014" s="227"/>
      <c r="G1014" s="228"/>
    </row>
    <row r="1015" s="202" customFormat="1" spans="1:7">
      <c r="A1015" s="223">
        <v>21399</v>
      </c>
      <c r="B1015" s="229" t="s">
        <v>845</v>
      </c>
      <c r="C1015" s="226"/>
      <c r="D1015" s="226"/>
      <c r="E1015" s="226"/>
      <c r="F1015" s="227"/>
      <c r="G1015" s="228"/>
    </row>
    <row r="1016" s="202" customFormat="1" ht="27" spans="1:7">
      <c r="A1016" s="223">
        <v>2139901</v>
      </c>
      <c r="B1016" s="229" t="s">
        <v>846</v>
      </c>
      <c r="C1016" s="226"/>
      <c r="D1016" s="226"/>
      <c r="E1016" s="226"/>
      <c r="F1016" s="227"/>
      <c r="G1016" s="228"/>
    </row>
    <row r="1017" s="202" customFormat="1" spans="1:7">
      <c r="A1017" s="223">
        <v>2139999</v>
      </c>
      <c r="B1017" s="229" t="s">
        <v>847</v>
      </c>
      <c r="C1017" s="226"/>
      <c r="D1017" s="226"/>
      <c r="E1017" s="226"/>
      <c r="F1017" s="227"/>
      <c r="G1017" s="228"/>
    </row>
    <row r="1018" s="202" customFormat="1" ht="15" spans="1:7">
      <c r="A1018" s="224">
        <v>214</v>
      </c>
      <c r="B1018" s="225" t="s">
        <v>848</v>
      </c>
      <c r="C1018" s="226"/>
      <c r="D1018" s="226"/>
      <c r="E1018" s="226"/>
      <c r="F1018" s="227"/>
      <c r="G1018" s="228"/>
    </row>
    <row r="1019" s="202" customFormat="1" spans="1:7">
      <c r="A1019" s="223">
        <v>21401</v>
      </c>
      <c r="B1019" s="229" t="s">
        <v>849</v>
      </c>
      <c r="C1019" s="226"/>
      <c r="D1019" s="226"/>
      <c r="E1019" s="226"/>
      <c r="F1019" s="227"/>
      <c r="G1019" s="228"/>
    </row>
    <row r="1020" s="202" customFormat="1" spans="1:7">
      <c r="A1020" s="223">
        <v>2140101</v>
      </c>
      <c r="B1020" s="229" t="s">
        <v>66</v>
      </c>
      <c r="C1020" s="226"/>
      <c r="D1020" s="226"/>
      <c r="E1020" s="226"/>
      <c r="F1020" s="227"/>
      <c r="G1020" s="228"/>
    </row>
    <row r="1021" s="202" customFormat="1" spans="1:7">
      <c r="A1021" s="223">
        <v>2140102</v>
      </c>
      <c r="B1021" s="229" t="s">
        <v>67</v>
      </c>
      <c r="C1021" s="226"/>
      <c r="D1021" s="226"/>
      <c r="E1021" s="226"/>
      <c r="F1021" s="227"/>
      <c r="G1021" s="228"/>
    </row>
    <row r="1022" s="202" customFormat="1" spans="1:7">
      <c r="A1022" s="223">
        <v>2140103</v>
      </c>
      <c r="B1022" s="229" t="s">
        <v>68</v>
      </c>
      <c r="C1022" s="226"/>
      <c r="D1022" s="226"/>
      <c r="E1022" s="226"/>
      <c r="F1022" s="227"/>
      <c r="G1022" s="228"/>
    </row>
    <row r="1023" s="202" customFormat="1" spans="1:7">
      <c r="A1023" s="223">
        <v>2140104</v>
      </c>
      <c r="B1023" s="229" t="s">
        <v>850</v>
      </c>
      <c r="C1023" s="226"/>
      <c r="D1023" s="226"/>
      <c r="E1023" s="226"/>
      <c r="F1023" s="227"/>
      <c r="G1023" s="228"/>
    </row>
    <row r="1024" s="202" customFormat="1" spans="1:7">
      <c r="A1024" s="223">
        <v>2140105</v>
      </c>
      <c r="B1024" s="229" t="s">
        <v>851</v>
      </c>
      <c r="C1024" s="226"/>
      <c r="D1024" s="226"/>
      <c r="E1024" s="226"/>
      <c r="F1024" s="227"/>
      <c r="G1024" s="228"/>
    </row>
    <row r="1025" s="202" customFormat="1" spans="1:7">
      <c r="A1025" s="223">
        <v>2140106</v>
      </c>
      <c r="B1025" s="229" t="s">
        <v>852</v>
      </c>
      <c r="C1025" s="226"/>
      <c r="D1025" s="226"/>
      <c r="E1025" s="226"/>
      <c r="F1025" s="227"/>
      <c r="G1025" s="228"/>
    </row>
    <row r="1026" s="202" customFormat="1" spans="1:7">
      <c r="A1026" s="223">
        <v>2140107</v>
      </c>
      <c r="B1026" s="229" t="s">
        <v>853</v>
      </c>
      <c r="C1026" s="226"/>
      <c r="D1026" s="226"/>
      <c r="E1026" s="226"/>
      <c r="F1026" s="227"/>
      <c r="G1026" s="228"/>
    </row>
    <row r="1027" s="202" customFormat="1" spans="1:7">
      <c r="A1027" s="223">
        <v>2140108</v>
      </c>
      <c r="B1027" s="229" t="s">
        <v>854</v>
      </c>
      <c r="C1027" s="226"/>
      <c r="D1027" s="226"/>
      <c r="E1027" s="226"/>
      <c r="F1027" s="227"/>
      <c r="G1027" s="228"/>
    </row>
    <row r="1028" s="202" customFormat="1" ht="27" spans="1:7">
      <c r="A1028" s="223">
        <v>2140109</v>
      </c>
      <c r="B1028" s="229" t="s">
        <v>855</v>
      </c>
      <c r="C1028" s="226"/>
      <c r="D1028" s="226"/>
      <c r="E1028" s="226"/>
      <c r="F1028" s="227"/>
      <c r="G1028" s="228"/>
    </row>
    <row r="1029" s="202" customFormat="1" spans="1:7">
      <c r="A1029" s="223">
        <v>2140110</v>
      </c>
      <c r="B1029" s="229" t="s">
        <v>856</v>
      </c>
      <c r="C1029" s="226"/>
      <c r="D1029" s="226"/>
      <c r="E1029" s="226"/>
      <c r="F1029" s="227"/>
      <c r="G1029" s="228"/>
    </row>
    <row r="1030" s="202" customFormat="1" spans="1:7">
      <c r="A1030" s="223">
        <v>2140111</v>
      </c>
      <c r="B1030" s="229" t="s">
        <v>857</v>
      </c>
      <c r="C1030" s="226"/>
      <c r="D1030" s="226"/>
      <c r="E1030" s="226"/>
      <c r="F1030" s="227"/>
      <c r="G1030" s="228"/>
    </row>
    <row r="1031" s="202" customFormat="1" spans="1:7">
      <c r="A1031" s="223">
        <v>2140112</v>
      </c>
      <c r="B1031" s="229" t="s">
        <v>858</v>
      </c>
      <c r="C1031" s="226"/>
      <c r="D1031" s="226"/>
      <c r="E1031" s="226"/>
      <c r="F1031" s="227"/>
      <c r="G1031" s="228"/>
    </row>
    <row r="1032" s="202" customFormat="1" ht="27" spans="1:7">
      <c r="A1032" s="223">
        <v>2140113</v>
      </c>
      <c r="B1032" s="229" t="s">
        <v>859</v>
      </c>
      <c r="C1032" s="226"/>
      <c r="D1032" s="226"/>
      <c r="E1032" s="226"/>
      <c r="F1032" s="227"/>
      <c r="G1032" s="228"/>
    </row>
    <row r="1033" s="202" customFormat="1" ht="27" spans="1:7">
      <c r="A1033" s="223">
        <v>2140114</v>
      </c>
      <c r="B1033" s="229" t="s">
        <v>860</v>
      </c>
      <c r="C1033" s="226"/>
      <c r="D1033" s="226"/>
      <c r="E1033" s="226"/>
      <c r="F1033" s="227"/>
      <c r="G1033" s="228"/>
    </row>
    <row r="1034" s="202" customFormat="1" spans="1:7">
      <c r="A1034" s="223">
        <v>2140122</v>
      </c>
      <c r="B1034" s="229" t="s">
        <v>861</v>
      </c>
      <c r="C1034" s="226"/>
      <c r="D1034" s="226"/>
      <c r="E1034" s="226"/>
      <c r="F1034" s="227"/>
      <c r="G1034" s="228"/>
    </row>
    <row r="1035" s="202" customFormat="1" spans="1:7">
      <c r="A1035" s="223">
        <v>2140123</v>
      </c>
      <c r="B1035" s="229" t="s">
        <v>862</v>
      </c>
      <c r="C1035" s="226"/>
      <c r="D1035" s="226"/>
      <c r="E1035" s="226"/>
      <c r="F1035" s="227"/>
      <c r="G1035" s="228"/>
    </row>
    <row r="1036" s="202" customFormat="1" spans="1:7">
      <c r="A1036" s="223">
        <v>2140124</v>
      </c>
      <c r="B1036" s="229" t="s">
        <v>863</v>
      </c>
      <c r="C1036" s="226"/>
      <c r="D1036" s="226"/>
      <c r="E1036" s="226"/>
      <c r="F1036" s="227"/>
      <c r="G1036" s="228"/>
    </row>
    <row r="1037" s="202" customFormat="1" spans="1:7">
      <c r="A1037" s="223">
        <v>2140125</v>
      </c>
      <c r="B1037" s="229" t="s">
        <v>864</v>
      </c>
      <c r="C1037" s="226"/>
      <c r="D1037" s="226"/>
      <c r="E1037" s="226"/>
      <c r="F1037" s="227"/>
      <c r="G1037" s="228"/>
    </row>
    <row r="1038" s="202" customFormat="1" spans="1:7">
      <c r="A1038" s="223">
        <v>2140126</v>
      </c>
      <c r="B1038" s="229" t="s">
        <v>865</v>
      </c>
      <c r="C1038" s="226"/>
      <c r="D1038" s="226"/>
      <c r="E1038" s="226"/>
      <c r="F1038" s="227"/>
      <c r="G1038" s="228"/>
    </row>
    <row r="1039" s="202" customFormat="1" spans="1:7">
      <c r="A1039" s="223">
        <v>2140127</v>
      </c>
      <c r="B1039" s="229" t="s">
        <v>866</v>
      </c>
      <c r="C1039" s="226"/>
      <c r="D1039" s="226"/>
      <c r="E1039" s="226"/>
      <c r="F1039" s="227"/>
      <c r="G1039" s="228"/>
    </row>
    <row r="1040" s="202" customFormat="1" spans="1:7">
      <c r="A1040" s="223">
        <v>2140128</v>
      </c>
      <c r="B1040" s="229" t="s">
        <v>867</v>
      </c>
      <c r="C1040" s="226"/>
      <c r="D1040" s="226"/>
      <c r="E1040" s="226"/>
      <c r="F1040" s="227"/>
      <c r="G1040" s="228"/>
    </row>
    <row r="1041" s="202" customFormat="1" spans="1:7">
      <c r="A1041" s="223">
        <v>2140129</v>
      </c>
      <c r="B1041" s="229" t="s">
        <v>868</v>
      </c>
      <c r="C1041" s="226"/>
      <c r="D1041" s="226"/>
      <c r="E1041" s="226"/>
      <c r="F1041" s="227"/>
      <c r="G1041" s="228"/>
    </row>
    <row r="1042" s="202" customFormat="1" spans="1:7">
      <c r="A1042" s="223">
        <v>2140130</v>
      </c>
      <c r="B1042" s="229" t="s">
        <v>869</v>
      </c>
      <c r="C1042" s="226"/>
      <c r="D1042" s="226"/>
      <c r="E1042" s="226"/>
      <c r="F1042" s="227"/>
      <c r="G1042" s="228"/>
    </row>
    <row r="1043" s="202" customFormat="1" spans="1:7">
      <c r="A1043" s="223">
        <v>2140131</v>
      </c>
      <c r="B1043" s="229" t="s">
        <v>870</v>
      </c>
      <c r="C1043" s="226"/>
      <c r="D1043" s="226"/>
      <c r="E1043" s="226"/>
      <c r="F1043" s="227"/>
      <c r="G1043" s="228"/>
    </row>
    <row r="1044" s="202" customFormat="1" spans="1:7">
      <c r="A1044" s="223">
        <v>2140133</v>
      </c>
      <c r="B1044" s="229" t="s">
        <v>871</v>
      </c>
      <c r="C1044" s="226"/>
      <c r="D1044" s="226"/>
      <c r="E1044" s="226"/>
      <c r="F1044" s="227"/>
      <c r="G1044" s="228"/>
    </row>
    <row r="1045" s="202" customFormat="1" spans="1:7">
      <c r="A1045" s="223">
        <v>2140136</v>
      </c>
      <c r="B1045" s="229" t="s">
        <v>872</v>
      </c>
      <c r="C1045" s="226"/>
      <c r="D1045" s="226"/>
      <c r="E1045" s="226"/>
      <c r="F1045" s="227"/>
      <c r="G1045" s="228"/>
    </row>
    <row r="1046" s="202" customFormat="1" spans="1:7">
      <c r="A1046" s="223">
        <v>2140138</v>
      </c>
      <c r="B1046" s="229" t="s">
        <v>873</v>
      </c>
      <c r="C1046" s="226"/>
      <c r="D1046" s="226"/>
      <c r="E1046" s="226"/>
      <c r="F1046" s="227"/>
      <c r="G1046" s="228"/>
    </row>
    <row r="1047" s="202" customFormat="1" ht="27" spans="1:7">
      <c r="A1047" s="223">
        <v>2140139</v>
      </c>
      <c r="B1047" s="229" t="s">
        <v>874</v>
      </c>
      <c r="C1047" s="226"/>
      <c r="D1047" s="226"/>
      <c r="E1047" s="226"/>
      <c r="F1047" s="227"/>
      <c r="G1047" s="228"/>
    </row>
    <row r="1048" s="202" customFormat="1" ht="27" spans="1:7">
      <c r="A1048" s="223">
        <v>2140199</v>
      </c>
      <c r="B1048" s="229" t="s">
        <v>875</v>
      </c>
      <c r="C1048" s="226"/>
      <c r="D1048" s="226"/>
      <c r="E1048" s="226"/>
      <c r="F1048" s="227"/>
      <c r="G1048" s="228"/>
    </row>
    <row r="1049" s="202" customFormat="1" spans="1:7">
      <c r="A1049" s="223">
        <v>21402</v>
      </c>
      <c r="B1049" s="229" t="s">
        <v>876</v>
      </c>
      <c r="C1049" s="226"/>
      <c r="D1049" s="226"/>
      <c r="E1049" s="226"/>
      <c r="F1049" s="227"/>
      <c r="G1049" s="228"/>
    </row>
    <row r="1050" s="202" customFormat="1" spans="1:7">
      <c r="A1050" s="223">
        <v>2140201</v>
      </c>
      <c r="B1050" s="229" t="s">
        <v>66</v>
      </c>
      <c r="C1050" s="226"/>
      <c r="D1050" s="226"/>
      <c r="E1050" s="226"/>
      <c r="F1050" s="227"/>
      <c r="G1050" s="228"/>
    </row>
    <row r="1051" s="202" customFormat="1" spans="1:7">
      <c r="A1051" s="223">
        <v>2140202</v>
      </c>
      <c r="B1051" s="229" t="s">
        <v>67</v>
      </c>
      <c r="C1051" s="226"/>
      <c r="D1051" s="226"/>
      <c r="E1051" s="226"/>
      <c r="F1051" s="227"/>
      <c r="G1051" s="228"/>
    </row>
    <row r="1052" s="202" customFormat="1" spans="1:7">
      <c r="A1052" s="223">
        <v>2140203</v>
      </c>
      <c r="B1052" s="229" t="s">
        <v>68</v>
      </c>
      <c r="C1052" s="226"/>
      <c r="D1052" s="226"/>
      <c r="E1052" s="226"/>
      <c r="F1052" s="227"/>
      <c r="G1052" s="228"/>
    </row>
    <row r="1053" s="202" customFormat="1" spans="1:7">
      <c r="A1053" s="223">
        <v>2140204</v>
      </c>
      <c r="B1053" s="229" t="s">
        <v>877</v>
      </c>
      <c r="C1053" s="226"/>
      <c r="D1053" s="226"/>
      <c r="E1053" s="226"/>
      <c r="F1053" s="227"/>
      <c r="G1053" s="228"/>
    </row>
    <row r="1054" s="202" customFormat="1" spans="1:7">
      <c r="A1054" s="223">
        <v>2140205</v>
      </c>
      <c r="B1054" s="229" t="s">
        <v>878</v>
      </c>
      <c r="C1054" s="226"/>
      <c r="D1054" s="226"/>
      <c r="E1054" s="226"/>
      <c r="F1054" s="227"/>
      <c r="G1054" s="228"/>
    </row>
    <row r="1055" s="202" customFormat="1" spans="1:7">
      <c r="A1055" s="223">
        <v>2140206</v>
      </c>
      <c r="B1055" s="229" t="s">
        <v>879</v>
      </c>
      <c r="C1055" s="226"/>
      <c r="D1055" s="226"/>
      <c r="E1055" s="226"/>
      <c r="F1055" s="227"/>
      <c r="G1055" s="228"/>
    </row>
    <row r="1056" s="202" customFormat="1" spans="1:7">
      <c r="A1056" s="223">
        <v>2140207</v>
      </c>
      <c r="B1056" s="229" t="s">
        <v>880</v>
      </c>
      <c r="C1056" s="226"/>
      <c r="D1056" s="226"/>
      <c r="E1056" s="226"/>
      <c r="F1056" s="227"/>
      <c r="G1056" s="228"/>
    </row>
    <row r="1057" s="202" customFormat="1" spans="1:7">
      <c r="A1057" s="223">
        <v>2140299</v>
      </c>
      <c r="B1057" s="229" t="s">
        <v>881</v>
      </c>
      <c r="C1057" s="226"/>
      <c r="D1057" s="226"/>
      <c r="E1057" s="226"/>
      <c r="F1057" s="227"/>
      <c r="G1057" s="228"/>
    </row>
    <row r="1058" s="202" customFormat="1" spans="1:7">
      <c r="A1058" s="223">
        <v>21403</v>
      </c>
      <c r="B1058" s="229" t="s">
        <v>882</v>
      </c>
      <c r="C1058" s="226"/>
      <c r="D1058" s="226"/>
      <c r="E1058" s="226"/>
      <c r="F1058" s="227"/>
      <c r="G1058" s="228"/>
    </row>
    <row r="1059" s="202" customFormat="1" spans="1:7">
      <c r="A1059" s="223">
        <v>2140301</v>
      </c>
      <c r="B1059" s="229" t="s">
        <v>66</v>
      </c>
      <c r="C1059" s="226"/>
      <c r="D1059" s="226"/>
      <c r="E1059" s="226"/>
      <c r="F1059" s="227"/>
      <c r="G1059" s="228"/>
    </row>
    <row r="1060" s="202" customFormat="1" spans="1:7">
      <c r="A1060" s="223">
        <v>2140302</v>
      </c>
      <c r="B1060" s="229" t="s">
        <v>67</v>
      </c>
      <c r="C1060" s="226"/>
      <c r="D1060" s="226"/>
      <c r="E1060" s="226"/>
      <c r="F1060" s="227"/>
      <c r="G1060" s="228"/>
    </row>
    <row r="1061" s="202" customFormat="1" spans="1:7">
      <c r="A1061" s="223">
        <v>2140303</v>
      </c>
      <c r="B1061" s="229" t="s">
        <v>68</v>
      </c>
      <c r="C1061" s="226"/>
      <c r="D1061" s="226"/>
      <c r="E1061" s="226"/>
      <c r="F1061" s="227"/>
      <c r="G1061" s="228"/>
    </row>
    <row r="1062" s="202" customFormat="1" spans="1:7">
      <c r="A1062" s="223">
        <v>2140304</v>
      </c>
      <c r="B1062" s="229" t="s">
        <v>883</v>
      </c>
      <c r="C1062" s="226"/>
      <c r="D1062" s="226"/>
      <c r="E1062" s="226"/>
      <c r="F1062" s="227"/>
      <c r="G1062" s="228"/>
    </row>
    <row r="1063" s="202" customFormat="1" spans="1:7">
      <c r="A1063" s="223">
        <v>2140305</v>
      </c>
      <c r="B1063" s="229" t="s">
        <v>884</v>
      </c>
      <c r="C1063" s="226"/>
      <c r="D1063" s="226"/>
      <c r="E1063" s="226"/>
      <c r="F1063" s="227"/>
      <c r="G1063" s="228"/>
    </row>
    <row r="1064" s="202" customFormat="1" spans="1:7">
      <c r="A1064" s="223">
        <v>2140306</v>
      </c>
      <c r="B1064" s="229" t="s">
        <v>885</v>
      </c>
      <c r="C1064" s="226"/>
      <c r="D1064" s="226"/>
      <c r="E1064" s="226"/>
      <c r="F1064" s="227"/>
      <c r="G1064" s="228"/>
    </row>
    <row r="1065" s="202" customFormat="1" spans="1:7">
      <c r="A1065" s="223">
        <v>2140307</v>
      </c>
      <c r="B1065" s="229" t="s">
        <v>886</v>
      </c>
      <c r="C1065" s="226"/>
      <c r="D1065" s="226"/>
      <c r="E1065" s="226"/>
      <c r="F1065" s="227"/>
      <c r="G1065" s="228"/>
    </row>
    <row r="1066" s="202" customFormat="1" spans="1:7">
      <c r="A1066" s="223">
        <v>2140308</v>
      </c>
      <c r="B1066" s="229" t="s">
        <v>887</v>
      </c>
      <c r="C1066" s="226"/>
      <c r="D1066" s="226"/>
      <c r="E1066" s="226"/>
      <c r="F1066" s="227"/>
      <c r="G1066" s="228"/>
    </row>
    <row r="1067" s="202" customFormat="1" ht="27" spans="1:7">
      <c r="A1067" s="223"/>
      <c r="B1067" s="229" t="s">
        <v>888</v>
      </c>
      <c r="C1067" s="226"/>
      <c r="D1067" s="226"/>
      <c r="E1067" s="226"/>
      <c r="F1067" s="227"/>
      <c r="G1067" s="228"/>
    </row>
    <row r="1068" s="202" customFormat="1" ht="27" spans="1:7">
      <c r="A1068" s="223">
        <v>2140399</v>
      </c>
      <c r="B1068" s="229" t="s">
        <v>889</v>
      </c>
      <c r="C1068" s="226"/>
      <c r="D1068" s="226"/>
      <c r="E1068" s="226"/>
      <c r="F1068" s="227"/>
      <c r="G1068" s="228"/>
    </row>
    <row r="1069" s="202" customFormat="1" ht="27" spans="1:7">
      <c r="A1069" s="223">
        <v>21404</v>
      </c>
      <c r="B1069" s="229" t="s">
        <v>890</v>
      </c>
      <c r="C1069" s="226"/>
      <c r="D1069" s="226"/>
      <c r="E1069" s="226"/>
      <c r="F1069" s="227"/>
      <c r="G1069" s="228"/>
    </row>
    <row r="1070" s="202" customFormat="1" spans="1:7">
      <c r="A1070" s="223">
        <v>2140401</v>
      </c>
      <c r="B1070" s="229" t="s">
        <v>891</v>
      </c>
      <c r="C1070" s="226"/>
      <c r="D1070" s="226"/>
      <c r="E1070" s="226"/>
      <c r="F1070" s="227"/>
      <c r="G1070" s="228"/>
    </row>
    <row r="1071" s="202" customFormat="1" ht="27" spans="1:7">
      <c r="A1071" s="223">
        <v>2140402</v>
      </c>
      <c r="B1071" s="229" t="s">
        <v>892</v>
      </c>
      <c r="C1071" s="226"/>
      <c r="D1071" s="226"/>
      <c r="E1071" s="226"/>
      <c r="F1071" s="227"/>
      <c r="G1071" s="228"/>
    </row>
    <row r="1072" s="202" customFormat="1" spans="1:7">
      <c r="A1072" s="223">
        <v>2140403</v>
      </c>
      <c r="B1072" s="229" t="s">
        <v>893</v>
      </c>
      <c r="C1072" s="226"/>
      <c r="D1072" s="226"/>
      <c r="E1072" s="226"/>
      <c r="F1072" s="227"/>
      <c r="G1072" s="228"/>
    </row>
    <row r="1073" s="202" customFormat="1" ht="27" spans="1:7">
      <c r="A1073" s="223">
        <v>2140499</v>
      </c>
      <c r="B1073" s="229" t="s">
        <v>894</v>
      </c>
      <c r="C1073" s="226"/>
      <c r="D1073" s="226"/>
      <c r="E1073" s="226"/>
      <c r="F1073" s="227"/>
      <c r="G1073" s="228"/>
    </row>
    <row r="1074" s="202" customFormat="1" spans="1:7">
      <c r="A1074" s="223">
        <v>21405</v>
      </c>
      <c r="B1074" s="229" t="s">
        <v>895</v>
      </c>
      <c r="C1074" s="226"/>
      <c r="D1074" s="226"/>
      <c r="E1074" s="226"/>
      <c r="F1074" s="227"/>
      <c r="G1074" s="228"/>
    </row>
    <row r="1075" s="202" customFormat="1" spans="1:7">
      <c r="A1075" s="223">
        <v>2140501</v>
      </c>
      <c r="B1075" s="229" t="s">
        <v>66</v>
      </c>
      <c r="C1075" s="226"/>
      <c r="D1075" s="226"/>
      <c r="E1075" s="226"/>
      <c r="F1075" s="227"/>
      <c r="G1075" s="228"/>
    </row>
    <row r="1076" s="202" customFormat="1" spans="1:7">
      <c r="A1076" s="223">
        <v>2140502</v>
      </c>
      <c r="B1076" s="229" t="s">
        <v>67</v>
      </c>
      <c r="C1076" s="226"/>
      <c r="D1076" s="226"/>
      <c r="E1076" s="226"/>
      <c r="F1076" s="227"/>
      <c r="G1076" s="228"/>
    </row>
    <row r="1077" s="202" customFormat="1" spans="1:7">
      <c r="A1077" s="223">
        <v>2140503</v>
      </c>
      <c r="B1077" s="229" t="s">
        <v>68</v>
      </c>
      <c r="C1077" s="226"/>
      <c r="D1077" s="226"/>
      <c r="E1077" s="226"/>
      <c r="F1077" s="227"/>
      <c r="G1077" s="228"/>
    </row>
    <row r="1078" s="202" customFormat="1" spans="1:7">
      <c r="A1078" s="223">
        <v>2140504</v>
      </c>
      <c r="B1078" s="229" t="s">
        <v>896</v>
      </c>
      <c r="C1078" s="226"/>
      <c r="D1078" s="226"/>
      <c r="E1078" s="226"/>
      <c r="F1078" s="227"/>
      <c r="G1078" s="228"/>
    </row>
    <row r="1079" s="202" customFormat="1" ht="27" spans="1:7">
      <c r="A1079" s="223">
        <v>2140505</v>
      </c>
      <c r="B1079" s="229" t="s">
        <v>897</v>
      </c>
      <c r="C1079" s="226"/>
      <c r="D1079" s="226"/>
      <c r="E1079" s="226"/>
      <c r="F1079" s="227"/>
      <c r="G1079" s="228"/>
    </row>
    <row r="1080" s="202" customFormat="1" spans="1:7">
      <c r="A1080" s="223">
        <v>2140599</v>
      </c>
      <c r="B1080" s="229" t="s">
        <v>898</v>
      </c>
      <c r="C1080" s="226"/>
      <c r="D1080" s="226"/>
      <c r="E1080" s="226"/>
      <c r="F1080" s="227"/>
      <c r="G1080" s="228"/>
    </row>
    <row r="1081" s="202" customFormat="1" spans="1:7">
      <c r="A1081" s="223">
        <v>21406</v>
      </c>
      <c r="B1081" s="229" t="s">
        <v>899</v>
      </c>
      <c r="C1081" s="226"/>
      <c r="D1081" s="226"/>
      <c r="E1081" s="226"/>
      <c r="F1081" s="227"/>
      <c r="G1081" s="228"/>
    </row>
    <row r="1082" s="202" customFormat="1" ht="27" spans="1:7">
      <c r="A1082" s="223">
        <v>2140601</v>
      </c>
      <c r="B1082" s="229" t="s">
        <v>900</v>
      </c>
      <c r="C1082" s="226"/>
      <c r="D1082" s="226"/>
      <c r="E1082" s="226"/>
      <c r="F1082" s="227"/>
      <c r="G1082" s="228"/>
    </row>
    <row r="1083" s="202" customFormat="1" ht="27" spans="1:7">
      <c r="A1083" s="223">
        <v>2140602</v>
      </c>
      <c r="B1083" s="229" t="s">
        <v>901</v>
      </c>
      <c r="C1083" s="226"/>
      <c r="D1083" s="226"/>
      <c r="E1083" s="226"/>
      <c r="F1083" s="227"/>
      <c r="G1083" s="228"/>
    </row>
    <row r="1084" s="202" customFormat="1" ht="27" spans="1:7">
      <c r="A1084" s="223">
        <v>2140603</v>
      </c>
      <c r="B1084" s="229" t="s">
        <v>902</v>
      </c>
      <c r="C1084" s="226"/>
      <c r="D1084" s="226"/>
      <c r="E1084" s="226"/>
      <c r="F1084" s="227"/>
      <c r="G1084" s="228"/>
    </row>
    <row r="1085" s="202" customFormat="1" spans="1:7">
      <c r="A1085" s="223">
        <v>2140699</v>
      </c>
      <c r="B1085" s="229" t="s">
        <v>903</v>
      </c>
      <c r="C1085" s="226"/>
      <c r="D1085" s="226"/>
      <c r="E1085" s="226"/>
      <c r="F1085" s="227"/>
      <c r="G1085" s="228"/>
    </row>
    <row r="1086" s="202" customFormat="1" spans="1:7">
      <c r="A1086" s="223">
        <v>21499</v>
      </c>
      <c r="B1086" s="229" t="s">
        <v>904</v>
      </c>
      <c r="C1086" s="226"/>
      <c r="D1086" s="226"/>
      <c r="E1086" s="226"/>
      <c r="F1086" s="227"/>
      <c r="G1086" s="228"/>
    </row>
    <row r="1087" s="202" customFormat="1" spans="1:7">
      <c r="A1087" s="223">
        <v>2149901</v>
      </c>
      <c r="B1087" s="229" t="s">
        <v>905</v>
      </c>
      <c r="C1087" s="226"/>
      <c r="D1087" s="226"/>
      <c r="E1087" s="226"/>
      <c r="F1087" s="227"/>
      <c r="G1087" s="228"/>
    </row>
    <row r="1088" s="202" customFormat="1" spans="1:7">
      <c r="A1088" s="223">
        <v>2149999</v>
      </c>
      <c r="B1088" s="229" t="s">
        <v>906</v>
      </c>
      <c r="C1088" s="226"/>
      <c r="D1088" s="226"/>
      <c r="E1088" s="226"/>
      <c r="F1088" s="227"/>
      <c r="G1088" s="228"/>
    </row>
    <row r="1089" s="202" customFormat="1" ht="15" spans="1:7">
      <c r="A1089" s="224">
        <v>215</v>
      </c>
      <c r="B1089" s="225" t="s">
        <v>907</v>
      </c>
      <c r="C1089" s="226"/>
      <c r="D1089" s="226"/>
      <c r="E1089" s="226"/>
      <c r="F1089" s="227"/>
      <c r="G1089" s="228"/>
    </row>
    <row r="1090" s="202" customFormat="1" spans="1:7">
      <c r="A1090" s="223">
        <v>21501</v>
      </c>
      <c r="B1090" s="229" t="s">
        <v>908</v>
      </c>
      <c r="C1090" s="226"/>
      <c r="D1090" s="226"/>
      <c r="E1090" s="226"/>
      <c r="F1090" s="227"/>
      <c r="G1090" s="228"/>
    </row>
    <row r="1091" s="202" customFormat="1" spans="1:7">
      <c r="A1091" s="223">
        <v>2150101</v>
      </c>
      <c r="B1091" s="229" t="s">
        <v>66</v>
      </c>
      <c r="C1091" s="226"/>
      <c r="D1091" s="226"/>
      <c r="E1091" s="226"/>
      <c r="F1091" s="227"/>
      <c r="G1091" s="228"/>
    </row>
    <row r="1092" s="202" customFormat="1" spans="1:7">
      <c r="A1092" s="223">
        <v>2150102</v>
      </c>
      <c r="B1092" s="229" t="s">
        <v>67</v>
      </c>
      <c r="C1092" s="226"/>
      <c r="D1092" s="226"/>
      <c r="E1092" s="226"/>
      <c r="F1092" s="227"/>
      <c r="G1092" s="228"/>
    </row>
    <row r="1093" s="202" customFormat="1" spans="1:7">
      <c r="A1093" s="223">
        <v>2150103</v>
      </c>
      <c r="B1093" s="229" t="s">
        <v>68</v>
      </c>
      <c r="C1093" s="226"/>
      <c r="D1093" s="226"/>
      <c r="E1093" s="226"/>
      <c r="F1093" s="227"/>
      <c r="G1093" s="228"/>
    </row>
    <row r="1094" s="202" customFormat="1" spans="1:7">
      <c r="A1094" s="223">
        <v>2150104</v>
      </c>
      <c r="B1094" s="229" t="s">
        <v>909</v>
      </c>
      <c r="C1094" s="226"/>
      <c r="D1094" s="226"/>
      <c r="E1094" s="226"/>
      <c r="F1094" s="227"/>
      <c r="G1094" s="228"/>
    </row>
    <row r="1095" s="202" customFormat="1" ht="27" spans="1:7">
      <c r="A1095" s="223">
        <v>2150105</v>
      </c>
      <c r="B1095" s="229" t="s">
        <v>910</v>
      </c>
      <c r="C1095" s="226"/>
      <c r="D1095" s="226"/>
      <c r="E1095" s="226"/>
      <c r="F1095" s="227"/>
      <c r="G1095" s="228"/>
    </row>
    <row r="1096" s="202" customFormat="1" ht="27" spans="1:7">
      <c r="A1096" s="223">
        <v>2150106</v>
      </c>
      <c r="B1096" s="229" t="s">
        <v>911</v>
      </c>
      <c r="C1096" s="226"/>
      <c r="D1096" s="226"/>
      <c r="E1096" s="226"/>
      <c r="F1096" s="227"/>
      <c r="G1096" s="228"/>
    </row>
    <row r="1097" s="202" customFormat="1" ht="27" spans="1:7">
      <c r="A1097" s="223">
        <v>2150107</v>
      </c>
      <c r="B1097" s="229" t="s">
        <v>912</v>
      </c>
      <c r="C1097" s="226"/>
      <c r="D1097" s="226"/>
      <c r="E1097" s="226"/>
      <c r="F1097" s="227"/>
      <c r="G1097" s="228"/>
    </row>
    <row r="1098" s="202" customFormat="1" spans="1:7">
      <c r="A1098" s="223">
        <v>2150108</v>
      </c>
      <c r="B1098" s="229" t="s">
        <v>913</v>
      </c>
      <c r="C1098" s="226"/>
      <c r="D1098" s="226"/>
      <c r="E1098" s="226"/>
      <c r="F1098" s="227"/>
      <c r="G1098" s="228"/>
    </row>
    <row r="1099" s="202" customFormat="1" spans="1:7">
      <c r="A1099" s="223">
        <v>2150199</v>
      </c>
      <c r="B1099" s="229" t="s">
        <v>914</v>
      </c>
      <c r="C1099" s="226"/>
      <c r="D1099" s="226"/>
      <c r="E1099" s="226"/>
      <c r="F1099" s="227"/>
      <c r="G1099" s="228"/>
    </row>
    <row r="1100" s="202" customFormat="1" spans="1:7">
      <c r="A1100" s="223">
        <v>21502</v>
      </c>
      <c r="B1100" s="229" t="s">
        <v>915</v>
      </c>
      <c r="C1100" s="226"/>
      <c r="D1100" s="226"/>
      <c r="E1100" s="226"/>
      <c r="F1100" s="227"/>
      <c r="G1100" s="228"/>
    </row>
    <row r="1101" s="202" customFormat="1" spans="1:7">
      <c r="A1101" s="223">
        <v>2150201</v>
      </c>
      <c r="B1101" s="229" t="s">
        <v>66</v>
      </c>
      <c r="C1101" s="226"/>
      <c r="D1101" s="226"/>
      <c r="E1101" s="226"/>
      <c r="F1101" s="227"/>
      <c r="G1101" s="228"/>
    </row>
    <row r="1102" s="202" customFormat="1" spans="1:7">
      <c r="A1102" s="223">
        <v>2150202</v>
      </c>
      <c r="B1102" s="229" t="s">
        <v>67</v>
      </c>
      <c r="C1102" s="226"/>
      <c r="D1102" s="226"/>
      <c r="E1102" s="226"/>
      <c r="F1102" s="227"/>
      <c r="G1102" s="228"/>
    </row>
    <row r="1103" s="202" customFormat="1" spans="1:7">
      <c r="A1103" s="223">
        <v>2150203</v>
      </c>
      <c r="B1103" s="229" t="s">
        <v>68</v>
      </c>
      <c r="C1103" s="226"/>
      <c r="D1103" s="226"/>
      <c r="E1103" s="226"/>
      <c r="F1103" s="227"/>
      <c r="G1103" s="228"/>
    </row>
    <row r="1104" s="202" customFormat="1" spans="1:7">
      <c r="A1104" s="223">
        <v>2150204</v>
      </c>
      <c r="B1104" s="229" t="s">
        <v>916</v>
      </c>
      <c r="C1104" s="226"/>
      <c r="D1104" s="226"/>
      <c r="E1104" s="226"/>
      <c r="F1104" s="227"/>
      <c r="G1104" s="228"/>
    </row>
    <row r="1105" s="202" customFormat="1" spans="1:7">
      <c r="A1105" s="223">
        <v>2150205</v>
      </c>
      <c r="B1105" s="229" t="s">
        <v>917</v>
      </c>
      <c r="C1105" s="226"/>
      <c r="D1105" s="226"/>
      <c r="E1105" s="226"/>
      <c r="F1105" s="227"/>
      <c r="G1105" s="228"/>
    </row>
    <row r="1106" s="202" customFormat="1" spans="1:7">
      <c r="A1106" s="223">
        <v>2150206</v>
      </c>
      <c r="B1106" s="229" t="s">
        <v>918</v>
      </c>
      <c r="C1106" s="226"/>
      <c r="D1106" s="226"/>
      <c r="E1106" s="226"/>
      <c r="F1106" s="227"/>
      <c r="G1106" s="228"/>
    </row>
    <row r="1107" s="202" customFormat="1" ht="27" spans="1:7">
      <c r="A1107" s="223">
        <v>2150207</v>
      </c>
      <c r="B1107" s="229" t="s">
        <v>919</v>
      </c>
      <c r="C1107" s="226"/>
      <c r="D1107" s="226"/>
      <c r="E1107" s="226"/>
      <c r="F1107" s="227"/>
      <c r="G1107" s="228"/>
    </row>
    <row r="1108" s="202" customFormat="1" spans="1:7">
      <c r="A1108" s="223">
        <v>2150208</v>
      </c>
      <c r="B1108" s="229" t="s">
        <v>920</v>
      </c>
      <c r="C1108" s="226"/>
      <c r="D1108" s="226"/>
      <c r="E1108" s="226"/>
      <c r="F1108" s="227"/>
      <c r="G1108" s="228"/>
    </row>
    <row r="1109" s="202" customFormat="1" ht="27" spans="1:7">
      <c r="A1109" s="223">
        <v>2150209</v>
      </c>
      <c r="B1109" s="229" t="s">
        <v>921</v>
      </c>
      <c r="C1109" s="226"/>
      <c r="D1109" s="226"/>
      <c r="E1109" s="226"/>
      <c r="F1109" s="227"/>
      <c r="G1109" s="228"/>
    </row>
    <row r="1110" s="202" customFormat="1" spans="1:7">
      <c r="A1110" s="223">
        <v>2150210</v>
      </c>
      <c r="B1110" s="229" t="s">
        <v>922</v>
      </c>
      <c r="C1110" s="226"/>
      <c r="D1110" s="226"/>
      <c r="E1110" s="226"/>
      <c r="F1110" s="227"/>
      <c r="G1110" s="228"/>
    </row>
    <row r="1111" s="202" customFormat="1" ht="27" spans="1:7">
      <c r="A1111" s="223">
        <v>2150212</v>
      </c>
      <c r="B1111" s="229" t="s">
        <v>923</v>
      </c>
      <c r="C1111" s="226"/>
      <c r="D1111" s="226"/>
      <c r="E1111" s="226"/>
      <c r="F1111" s="227"/>
      <c r="G1111" s="228"/>
    </row>
    <row r="1112" s="202" customFormat="1" ht="27" spans="1:7">
      <c r="A1112" s="223">
        <v>2150213</v>
      </c>
      <c r="B1112" s="229" t="s">
        <v>924</v>
      </c>
      <c r="C1112" s="226"/>
      <c r="D1112" s="226"/>
      <c r="E1112" s="226"/>
      <c r="F1112" s="227"/>
      <c r="G1112" s="228"/>
    </row>
    <row r="1113" s="202" customFormat="1" ht="27" spans="1:7">
      <c r="A1113" s="223">
        <v>2150214</v>
      </c>
      <c r="B1113" s="229" t="s">
        <v>925</v>
      </c>
      <c r="C1113" s="226"/>
      <c r="D1113" s="226"/>
      <c r="E1113" s="226"/>
      <c r="F1113" s="227"/>
      <c r="G1113" s="228"/>
    </row>
    <row r="1114" s="202" customFormat="1" ht="27" spans="1:7">
      <c r="A1114" s="223">
        <v>2150215</v>
      </c>
      <c r="B1114" s="229" t="s">
        <v>926</v>
      </c>
      <c r="C1114" s="226"/>
      <c r="D1114" s="226"/>
      <c r="E1114" s="226"/>
      <c r="F1114" s="227"/>
      <c r="G1114" s="228"/>
    </row>
    <row r="1115" s="202" customFormat="1" spans="1:7">
      <c r="A1115" s="223">
        <v>2150299</v>
      </c>
      <c r="B1115" s="229" t="s">
        <v>927</v>
      </c>
      <c r="C1115" s="226"/>
      <c r="D1115" s="226"/>
      <c r="E1115" s="226"/>
      <c r="F1115" s="227"/>
      <c r="G1115" s="228"/>
    </row>
    <row r="1116" s="202" customFormat="1" spans="1:7">
      <c r="A1116" s="223">
        <v>21503</v>
      </c>
      <c r="B1116" s="229" t="s">
        <v>928</v>
      </c>
      <c r="C1116" s="226"/>
      <c r="D1116" s="226"/>
      <c r="E1116" s="226"/>
      <c r="F1116" s="227"/>
      <c r="G1116" s="228"/>
    </row>
    <row r="1117" s="202" customFormat="1" spans="1:7">
      <c r="A1117" s="223">
        <v>2150301</v>
      </c>
      <c r="B1117" s="229" t="s">
        <v>66</v>
      </c>
      <c r="C1117" s="226"/>
      <c r="D1117" s="226"/>
      <c r="E1117" s="226"/>
      <c r="F1117" s="227"/>
      <c r="G1117" s="228"/>
    </row>
    <row r="1118" s="202" customFormat="1" spans="1:7">
      <c r="A1118" s="223">
        <v>2150302</v>
      </c>
      <c r="B1118" s="229" t="s">
        <v>67</v>
      </c>
      <c r="C1118" s="226"/>
      <c r="D1118" s="226"/>
      <c r="E1118" s="226"/>
      <c r="F1118" s="227"/>
      <c r="G1118" s="228"/>
    </row>
    <row r="1119" s="202" customFormat="1" spans="1:7">
      <c r="A1119" s="223">
        <v>2150303</v>
      </c>
      <c r="B1119" s="229" t="s">
        <v>68</v>
      </c>
      <c r="C1119" s="226"/>
      <c r="D1119" s="226"/>
      <c r="E1119" s="226"/>
      <c r="F1119" s="227"/>
      <c r="G1119" s="228"/>
    </row>
    <row r="1120" s="202" customFormat="1" spans="1:7">
      <c r="A1120" s="223">
        <v>2150399</v>
      </c>
      <c r="B1120" s="229" t="s">
        <v>929</v>
      </c>
      <c r="C1120" s="226"/>
      <c r="D1120" s="226"/>
      <c r="E1120" s="226"/>
      <c r="F1120" s="227"/>
      <c r="G1120" s="228"/>
    </row>
    <row r="1121" s="202" customFormat="1" spans="1:7">
      <c r="A1121" s="223">
        <v>21505</v>
      </c>
      <c r="B1121" s="229" t="s">
        <v>930</v>
      </c>
      <c r="C1121" s="226"/>
      <c r="D1121" s="226"/>
      <c r="E1121" s="226"/>
      <c r="F1121" s="227"/>
      <c r="G1121" s="228"/>
    </row>
    <row r="1122" s="202" customFormat="1" spans="1:7">
      <c r="A1122" s="223">
        <v>2150501</v>
      </c>
      <c r="B1122" s="229" t="s">
        <v>66</v>
      </c>
      <c r="C1122" s="226"/>
      <c r="D1122" s="226"/>
      <c r="E1122" s="226"/>
      <c r="F1122" s="227"/>
      <c r="G1122" s="228"/>
    </row>
    <row r="1123" s="202" customFormat="1" spans="1:7">
      <c r="A1123" s="223">
        <v>2150502</v>
      </c>
      <c r="B1123" s="229" t="s">
        <v>67</v>
      </c>
      <c r="C1123" s="226"/>
      <c r="D1123" s="226"/>
      <c r="E1123" s="226"/>
      <c r="F1123" s="227"/>
      <c r="G1123" s="228"/>
    </row>
    <row r="1124" s="202" customFormat="1" spans="1:7">
      <c r="A1124" s="223">
        <v>2150503</v>
      </c>
      <c r="B1124" s="229" t="s">
        <v>68</v>
      </c>
      <c r="C1124" s="226"/>
      <c r="D1124" s="226"/>
      <c r="E1124" s="226"/>
      <c r="F1124" s="227"/>
      <c r="G1124" s="228"/>
    </row>
    <row r="1125" s="202" customFormat="1" spans="1:7">
      <c r="A1125" s="223">
        <v>2150505</v>
      </c>
      <c r="B1125" s="229" t="s">
        <v>931</v>
      </c>
      <c r="C1125" s="226"/>
      <c r="D1125" s="226"/>
      <c r="E1125" s="226"/>
      <c r="F1125" s="227"/>
      <c r="G1125" s="228"/>
    </row>
    <row r="1126" s="202" customFormat="1" spans="1:7">
      <c r="A1126" s="223">
        <v>2150506</v>
      </c>
      <c r="B1126" s="229" t="s">
        <v>932</v>
      </c>
      <c r="C1126" s="226"/>
      <c r="D1126" s="226"/>
      <c r="E1126" s="226"/>
      <c r="F1126" s="227"/>
      <c r="G1126" s="228"/>
    </row>
    <row r="1127" s="202" customFormat="1" spans="1:7">
      <c r="A1127" s="223">
        <v>2150507</v>
      </c>
      <c r="B1127" s="229" t="s">
        <v>933</v>
      </c>
      <c r="C1127" s="226"/>
      <c r="D1127" s="226"/>
      <c r="E1127" s="226"/>
      <c r="F1127" s="227"/>
      <c r="G1127" s="228"/>
    </row>
    <row r="1128" s="202" customFormat="1" spans="1:7">
      <c r="A1128" s="223">
        <v>2150508</v>
      </c>
      <c r="B1128" s="229" t="s">
        <v>934</v>
      </c>
      <c r="C1128" s="226"/>
      <c r="D1128" s="226"/>
      <c r="E1128" s="226"/>
      <c r="F1128" s="227"/>
      <c r="G1128" s="228"/>
    </row>
    <row r="1129" s="202" customFormat="1" ht="27" spans="1:7">
      <c r="A1129" s="223">
        <v>2150509</v>
      </c>
      <c r="B1129" s="229" t="s">
        <v>935</v>
      </c>
      <c r="C1129" s="226"/>
      <c r="D1129" s="226"/>
      <c r="E1129" s="226"/>
      <c r="F1129" s="227"/>
      <c r="G1129" s="228"/>
    </row>
    <row r="1130" s="202" customFormat="1" spans="1:7">
      <c r="A1130" s="223">
        <v>2150510</v>
      </c>
      <c r="B1130" s="229" t="s">
        <v>936</v>
      </c>
      <c r="C1130" s="226"/>
      <c r="D1130" s="226"/>
      <c r="E1130" s="226"/>
      <c r="F1130" s="227"/>
      <c r="G1130" s="228"/>
    </row>
    <row r="1131" s="202" customFormat="1" spans="1:7">
      <c r="A1131" s="223">
        <v>2150511</v>
      </c>
      <c r="B1131" s="229" t="s">
        <v>937</v>
      </c>
      <c r="C1131" s="226"/>
      <c r="D1131" s="226"/>
      <c r="E1131" s="226"/>
      <c r="F1131" s="227"/>
      <c r="G1131" s="228"/>
    </row>
    <row r="1132" s="202" customFormat="1" spans="1:7">
      <c r="A1132" s="223">
        <v>2150512</v>
      </c>
      <c r="B1132" s="229" t="s">
        <v>896</v>
      </c>
      <c r="C1132" s="226"/>
      <c r="D1132" s="226"/>
      <c r="E1132" s="226"/>
      <c r="F1132" s="227"/>
      <c r="G1132" s="228"/>
    </row>
    <row r="1133" s="202" customFormat="1" spans="1:7">
      <c r="A1133" s="223">
        <v>2150513</v>
      </c>
      <c r="B1133" s="229" t="s">
        <v>938</v>
      </c>
      <c r="C1133" s="226"/>
      <c r="D1133" s="226"/>
      <c r="E1133" s="226"/>
      <c r="F1133" s="227"/>
      <c r="G1133" s="228"/>
    </row>
    <row r="1134" s="202" customFormat="1" spans="1:7">
      <c r="A1134" s="223">
        <v>2150514</v>
      </c>
      <c r="B1134" s="229" t="s">
        <v>939</v>
      </c>
      <c r="C1134" s="226"/>
      <c r="D1134" s="226"/>
      <c r="E1134" s="226"/>
      <c r="F1134" s="227"/>
      <c r="G1134" s="228"/>
    </row>
    <row r="1135" s="202" customFormat="1" spans="1:7">
      <c r="A1135" s="223">
        <v>2150515</v>
      </c>
      <c r="B1135" s="233" t="s">
        <v>940</v>
      </c>
      <c r="C1135" s="226"/>
      <c r="D1135" s="226"/>
      <c r="E1135" s="226"/>
      <c r="F1135" s="227"/>
      <c r="G1135" s="228"/>
    </row>
    <row r="1136" s="202" customFormat="1" ht="27" spans="1:7">
      <c r="A1136" s="223">
        <v>2150599</v>
      </c>
      <c r="B1136" s="229" t="s">
        <v>941</v>
      </c>
      <c r="C1136" s="226"/>
      <c r="D1136" s="226"/>
      <c r="E1136" s="226"/>
      <c r="F1136" s="227"/>
      <c r="G1136" s="228"/>
    </row>
    <row r="1137" s="202" customFormat="1" spans="1:7">
      <c r="A1137" s="223">
        <v>21506</v>
      </c>
      <c r="B1137" s="229" t="s">
        <v>942</v>
      </c>
      <c r="C1137" s="226"/>
      <c r="D1137" s="226"/>
      <c r="E1137" s="226"/>
      <c r="F1137" s="227"/>
      <c r="G1137" s="228"/>
    </row>
    <row r="1138" s="202" customFormat="1" spans="1:7">
      <c r="A1138" s="223">
        <v>2150601</v>
      </c>
      <c r="B1138" s="229" t="s">
        <v>66</v>
      </c>
      <c r="C1138" s="226"/>
      <c r="D1138" s="226"/>
      <c r="E1138" s="226"/>
      <c r="F1138" s="227"/>
      <c r="G1138" s="228"/>
    </row>
    <row r="1139" s="202" customFormat="1" spans="1:7">
      <c r="A1139" s="223">
        <v>2150602</v>
      </c>
      <c r="B1139" s="229" t="s">
        <v>67</v>
      </c>
      <c r="C1139" s="226"/>
      <c r="D1139" s="226"/>
      <c r="E1139" s="226"/>
      <c r="F1139" s="227"/>
      <c r="G1139" s="228"/>
    </row>
    <row r="1140" s="202" customFormat="1" spans="1:7">
      <c r="A1140" s="223">
        <v>2150603</v>
      </c>
      <c r="B1140" s="229" t="s">
        <v>68</v>
      </c>
      <c r="C1140" s="226"/>
      <c r="D1140" s="226"/>
      <c r="E1140" s="226"/>
      <c r="F1140" s="227"/>
      <c r="G1140" s="228"/>
    </row>
    <row r="1141" s="202" customFormat="1" spans="1:7">
      <c r="A1141" s="223">
        <v>2150604</v>
      </c>
      <c r="B1141" s="229" t="s">
        <v>943</v>
      </c>
      <c r="C1141" s="226"/>
      <c r="D1141" s="226"/>
      <c r="E1141" s="226"/>
      <c r="F1141" s="227"/>
      <c r="G1141" s="228"/>
    </row>
    <row r="1142" s="202" customFormat="1" spans="1:7">
      <c r="A1142" s="223">
        <v>2150605</v>
      </c>
      <c r="B1142" s="229" t="s">
        <v>944</v>
      </c>
      <c r="C1142" s="226"/>
      <c r="D1142" s="226"/>
      <c r="E1142" s="226"/>
      <c r="F1142" s="227"/>
      <c r="G1142" s="228"/>
    </row>
    <row r="1143" s="202" customFormat="1" spans="1:7">
      <c r="A1143" s="223">
        <v>2150606</v>
      </c>
      <c r="B1143" s="229" t="s">
        <v>945</v>
      </c>
      <c r="C1143" s="226"/>
      <c r="D1143" s="226"/>
      <c r="E1143" s="226"/>
      <c r="F1143" s="227"/>
      <c r="G1143" s="228"/>
    </row>
    <row r="1144" s="202" customFormat="1" spans="1:7">
      <c r="A1144" s="223">
        <v>2150607</v>
      </c>
      <c r="B1144" s="229" t="s">
        <v>946</v>
      </c>
      <c r="C1144" s="226"/>
      <c r="D1144" s="226"/>
      <c r="E1144" s="226"/>
      <c r="F1144" s="227"/>
      <c r="G1144" s="228"/>
    </row>
    <row r="1145" s="202" customFormat="1" spans="1:7">
      <c r="A1145" s="223"/>
      <c r="B1145" s="233" t="s">
        <v>947</v>
      </c>
      <c r="C1145" s="226"/>
      <c r="D1145" s="226"/>
      <c r="E1145" s="226"/>
      <c r="F1145" s="227"/>
      <c r="G1145" s="228"/>
    </row>
    <row r="1146" s="202" customFormat="1" ht="27" spans="1:7">
      <c r="A1146" s="223">
        <v>2150699</v>
      </c>
      <c r="B1146" s="229" t="s">
        <v>948</v>
      </c>
      <c r="C1146" s="226"/>
      <c r="D1146" s="226"/>
      <c r="E1146" s="226"/>
      <c r="F1146" s="227"/>
      <c r="G1146" s="228"/>
    </row>
    <row r="1147" s="202" customFormat="1" spans="1:7">
      <c r="A1147" s="223">
        <v>21507</v>
      </c>
      <c r="B1147" s="229" t="s">
        <v>949</v>
      </c>
      <c r="C1147" s="226"/>
      <c r="D1147" s="226"/>
      <c r="E1147" s="226"/>
      <c r="F1147" s="227"/>
      <c r="G1147" s="228"/>
    </row>
    <row r="1148" s="202" customFormat="1" spans="1:7">
      <c r="A1148" s="223">
        <v>2150701</v>
      </c>
      <c r="B1148" s="229" t="s">
        <v>66</v>
      </c>
      <c r="C1148" s="226"/>
      <c r="D1148" s="226"/>
      <c r="E1148" s="226"/>
      <c r="F1148" s="227"/>
      <c r="G1148" s="228"/>
    </row>
    <row r="1149" s="202" customFormat="1" spans="1:7">
      <c r="A1149" s="223">
        <v>2150702</v>
      </c>
      <c r="B1149" s="229" t="s">
        <v>67</v>
      </c>
      <c r="C1149" s="226"/>
      <c r="D1149" s="226"/>
      <c r="E1149" s="226"/>
      <c r="F1149" s="227"/>
      <c r="G1149" s="228"/>
    </row>
    <row r="1150" s="202" customFormat="1" spans="1:7">
      <c r="A1150" s="223">
        <v>2150703</v>
      </c>
      <c r="B1150" s="229" t="s">
        <v>68</v>
      </c>
      <c r="C1150" s="226"/>
      <c r="D1150" s="226"/>
      <c r="E1150" s="226"/>
      <c r="F1150" s="227"/>
      <c r="G1150" s="228"/>
    </row>
    <row r="1151" s="202" customFormat="1" spans="1:7">
      <c r="A1151" s="223">
        <v>2150704</v>
      </c>
      <c r="B1151" s="229" t="s">
        <v>950</v>
      </c>
      <c r="C1151" s="226"/>
      <c r="D1151" s="226"/>
      <c r="E1151" s="226"/>
      <c r="F1151" s="227"/>
      <c r="G1151" s="228"/>
    </row>
    <row r="1152" s="202" customFormat="1" spans="1:7">
      <c r="A1152" s="223">
        <v>2150705</v>
      </c>
      <c r="B1152" s="229" t="s">
        <v>951</v>
      </c>
      <c r="C1152" s="226"/>
      <c r="D1152" s="226"/>
      <c r="E1152" s="226"/>
      <c r="F1152" s="227"/>
      <c r="G1152" s="228"/>
    </row>
    <row r="1153" s="202" customFormat="1" ht="27" spans="1:7">
      <c r="A1153" s="223">
        <v>2150799</v>
      </c>
      <c r="B1153" s="229" t="s">
        <v>952</v>
      </c>
      <c r="C1153" s="226"/>
      <c r="D1153" s="226"/>
      <c r="E1153" s="226"/>
      <c r="F1153" s="227"/>
      <c r="G1153" s="228"/>
    </row>
    <row r="1154" s="202" customFormat="1" ht="27" spans="1:7">
      <c r="A1154" s="223">
        <v>21508</v>
      </c>
      <c r="B1154" s="229" t="s">
        <v>953</v>
      </c>
      <c r="C1154" s="226"/>
      <c r="D1154" s="226"/>
      <c r="E1154" s="226"/>
      <c r="F1154" s="227"/>
      <c r="G1154" s="228"/>
    </row>
    <row r="1155" s="202" customFormat="1" spans="1:7">
      <c r="A1155" s="223">
        <v>2150801</v>
      </c>
      <c r="B1155" s="229" t="s">
        <v>66</v>
      </c>
      <c r="C1155" s="226"/>
      <c r="D1155" s="226"/>
      <c r="E1155" s="226"/>
      <c r="F1155" s="227"/>
      <c r="G1155" s="228"/>
    </row>
    <row r="1156" s="202" customFormat="1" spans="1:7">
      <c r="A1156" s="223">
        <v>2150802</v>
      </c>
      <c r="B1156" s="229" t="s">
        <v>67</v>
      </c>
      <c r="C1156" s="226"/>
      <c r="D1156" s="226"/>
      <c r="E1156" s="226"/>
      <c r="F1156" s="227"/>
      <c r="G1156" s="228"/>
    </row>
    <row r="1157" s="202" customFormat="1" spans="1:7">
      <c r="A1157" s="223">
        <v>2150803</v>
      </c>
      <c r="B1157" s="229" t="s">
        <v>68</v>
      </c>
      <c r="C1157" s="226"/>
      <c r="D1157" s="226"/>
      <c r="E1157" s="226"/>
      <c r="F1157" s="227"/>
      <c r="G1157" s="228"/>
    </row>
    <row r="1158" s="202" customFormat="1" ht="27" spans="1:7">
      <c r="A1158" s="223">
        <v>2150804</v>
      </c>
      <c r="B1158" s="229" t="s">
        <v>954</v>
      </c>
      <c r="C1158" s="226"/>
      <c r="D1158" s="226"/>
      <c r="E1158" s="226"/>
      <c r="F1158" s="227"/>
      <c r="G1158" s="228"/>
    </row>
    <row r="1159" s="202" customFormat="1" spans="1:7">
      <c r="A1159" s="223">
        <v>2150805</v>
      </c>
      <c r="B1159" s="229" t="s">
        <v>955</v>
      </c>
      <c r="C1159" s="226"/>
      <c r="D1159" s="226"/>
      <c r="E1159" s="226"/>
      <c r="F1159" s="227"/>
      <c r="G1159" s="228"/>
    </row>
    <row r="1160" s="202" customFormat="1" ht="27" spans="1:7">
      <c r="A1160" s="237"/>
      <c r="B1160" s="229" t="s">
        <v>956</v>
      </c>
      <c r="C1160" s="226"/>
      <c r="D1160" s="226"/>
      <c r="E1160" s="226"/>
      <c r="F1160" s="227"/>
      <c r="G1160" s="228"/>
    </row>
    <row r="1161" s="202" customFormat="1" ht="27" spans="1:7">
      <c r="A1161" s="223">
        <v>2150899</v>
      </c>
      <c r="B1161" s="229" t="s">
        <v>957</v>
      </c>
      <c r="C1161" s="226"/>
      <c r="D1161" s="226"/>
      <c r="E1161" s="226"/>
      <c r="F1161" s="227"/>
      <c r="G1161" s="228"/>
    </row>
    <row r="1162" s="202" customFormat="1" ht="27" spans="1:7">
      <c r="A1162" s="223">
        <v>21599</v>
      </c>
      <c r="B1162" s="229" t="s">
        <v>958</v>
      </c>
      <c r="C1162" s="226"/>
      <c r="D1162" s="226"/>
      <c r="E1162" s="226"/>
      <c r="F1162" s="227"/>
      <c r="G1162" s="228"/>
    </row>
    <row r="1163" s="202" customFormat="1" spans="1:7">
      <c r="A1163" s="223">
        <v>2159901</v>
      </c>
      <c r="B1163" s="229" t="s">
        <v>959</v>
      </c>
      <c r="C1163" s="226"/>
      <c r="D1163" s="226"/>
      <c r="E1163" s="226"/>
      <c r="F1163" s="227"/>
      <c r="G1163" s="228"/>
    </row>
    <row r="1164" s="202" customFormat="1" spans="1:7">
      <c r="A1164" s="223">
        <v>2159902</v>
      </c>
      <c r="B1164" s="229" t="s">
        <v>960</v>
      </c>
      <c r="C1164" s="226"/>
      <c r="D1164" s="226"/>
      <c r="E1164" s="226"/>
      <c r="F1164" s="227"/>
      <c r="G1164" s="228"/>
    </row>
    <row r="1165" s="202" customFormat="1" spans="1:7">
      <c r="A1165" s="223">
        <v>2159904</v>
      </c>
      <c r="B1165" s="229" t="s">
        <v>961</v>
      </c>
      <c r="C1165" s="226"/>
      <c r="D1165" s="226"/>
      <c r="E1165" s="226"/>
      <c r="F1165" s="227"/>
      <c r="G1165" s="228"/>
    </row>
    <row r="1166" s="202" customFormat="1" spans="1:7">
      <c r="A1166" s="223">
        <v>2159905</v>
      </c>
      <c r="B1166" s="229" t="s">
        <v>962</v>
      </c>
      <c r="C1166" s="226"/>
      <c r="D1166" s="226"/>
      <c r="E1166" s="226"/>
      <c r="F1166" s="227"/>
      <c r="G1166" s="228"/>
    </row>
    <row r="1167" s="202" customFormat="1" ht="27" spans="1:7">
      <c r="A1167" s="223">
        <v>2159906</v>
      </c>
      <c r="B1167" s="229" t="s">
        <v>963</v>
      </c>
      <c r="C1167" s="226"/>
      <c r="D1167" s="226"/>
      <c r="E1167" s="226"/>
      <c r="F1167" s="227"/>
      <c r="G1167" s="228"/>
    </row>
    <row r="1168" s="202" customFormat="1" ht="27" spans="1:7">
      <c r="A1168" s="223">
        <v>2159999</v>
      </c>
      <c r="B1168" s="229" t="s">
        <v>964</v>
      </c>
      <c r="C1168" s="226"/>
      <c r="D1168" s="226"/>
      <c r="E1168" s="226"/>
      <c r="F1168" s="227"/>
      <c r="G1168" s="228"/>
    </row>
    <row r="1169" s="202" customFormat="1" ht="15" spans="1:7">
      <c r="A1169" s="224">
        <v>216</v>
      </c>
      <c r="B1169" s="225" t="s">
        <v>965</v>
      </c>
      <c r="C1169" s="226"/>
      <c r="D1169" s="226"/>
      <c r="E1169" s="226"/>
      <c r="F1169" s="227"/>
      <c r="G1169" s="228"/>
    </row>
    <row r="1170" s="202" customFormat="1" spans="1:7">
      <c r="A1170" s="223">
        <v>21602</v>
      </c>
      <c r="B1170" s="229" t="s">
        <v>966</v>
      </c>
      <c r="C1170" s="226"/>
      <c r="D1170" s="226"/>
      <c r="E1170" s="226"/>
      <c r="F1170" s="227"/>
      <c r="G1170" s="228"/>
    </row>
    <row r="1171" s="202" customFormat="1" spans="1:7">
      <c r="A1171" s="223">
        <v>2160201</v>
      </c>
      <c r="B1171" s="229" t="s">
        <v>66</v>
      </c>
      <c r="C1171" s="226"/>
      <c r="D1171" s="226"/>
      <c r="E1171" s="226"/>
      <c r="F1171" s="227"/>
      <c r="G1171" s="228"/>
    </row>
    <row r="1172" s="202" customFormat="1" spans="1:7">
      <c r="A1172" s="223">
        <v>2160202</v>
      </c>
      <c r="B1172" s="229" t="s">
        <v>67</v>
      </c>
      <c r="C1172" s="226"/>
      <c r="D1172" s="226"/>
      <c r="E1172" s="226"/>
      <c r="F1172" s="227"/>
      <c r="G1172" s="228"/>
    </row>
    <row r="1173" s="202" customFormat="1" spans="1:7">
      <c r="A1173" s="223">
        <v>2160203</v>
      </c>
      <c r="B1173" s="229" t="s">
        <v>68</v>
      </c>
      <c r="C1173" s="226"/>
      <c r="D1173" s="226"/>
      <c r="E1173" s="226"/>
      <c r="F1173" s="227"/>
      <c r="G1173" s="228"/>
    </row>
    <row r="1174" s="202" customFormat="1" spans="1:7">
      <c r="A1174" s="223">
        <v>2160216</v>
      </c>
      <c r="B1174" s="229" t="s">
        <v>967</v>
      </c>
      <c r="C1174" s="226"/>
      <c r="D1174" s="226"/>
      <c r="E1174" s="226"/>
      <c r="F1174" s="227"/>
      <c r="G1174" s="228"/>
    </row>
    <row r="1175" s="202" customFormat="1" spans="1:7">
      <c r="A1175" s="223">
        <v>2160217</v>
      </c>
      <c r="B1175" s="229" t="s">
        <v>968</v>
      </c>
      <c r="C1175" s="226"/>
      <c r="D1175" s="226"/>
      <c r="E1175" s="226"/>
      <c r="F1175" s="227"/>
      <c r="G1175" s="228"/>
    </row>
    <row r="1176" s="202" customFormat="1" spans="1:7">
      <c r="A1176" s="223">
        <v>2160218</v>
      </c>
      <c r="B1176" s="229" t="s">
        <v>969</v>
      </c>
      <c r="C1176" s="226"/>
      <c r="D1176" s="226"/>
      <c r="E1176" s="226"/>
      <c r="F1176" s="227"/>
      <c r="G1176" s="228"/>
    </row>
    <row r="1177" s="202" customFormat="1" spans="1:7">
      <c r="A1177" s="223">
        <v>2160219</v>
      </c>
      <c r="B1177" s="229" t="s">
        <v>970</v>
      </c>
      <c r="C1177" s="226"/>
      <c r="D1177" s="226"/>
      <c r="E1177" s="226"/>
      <c r="F1177" s="227"/>
      <c r="G1177" s="228"/>
    </row>
    <row r="1178" s="202" customFormat="1" spans="1:7">
      <c r="A1178" s="223">
        <v>2160250</v>
      </c>
      <c r="B1178" s="229" t="s">
        <v>75</v>
      </c>
      <c r="C1178" s="226"/>
      <c r="D1178" s="226"/>
      <c r="E1178" s="226"/>
      <c r="F1178" s="227"/>
      <c r="G1178" s="228"/>
    </row>
    <row r="1179" s="202" customFormat="1" ht="27" spans="1:7">
      <c r="A1179" s="223"/>
      <c r="B1179" s="233" t="s">
        <v>971</v>
      </c>
      <c r="C1179" s="226"/>
      <c r="D1179" s="226"/>
      <c r="E1179" s="226"/>
      <c r="F1179" s="227"/>
      <c r="G1179" s="228"/>
    </row>
    <row r="1180" s="202" customFormat="1" spans="1:7">
      <c r="A1180" s="223"/>
      <c r="B1180" s="233" t="s">
        <v>972</v>
      </c>
      <c r="C1180" s="226"/>
      <c r="D1180" s="226"/>
      <c r="E1180" s="226"/>
      <c r="F1180" s="227"/>
      <c r="G1180" s="228"/>
    </row>
    <row r="1181" s="202" customFormat="1" ht="27" spans="1:7">
      <c r="A1181" s="223">
        <v>2160299</v>
      </c>
      <c r="B1181" s="229" t="s">
        <v>973</v>
      </c>
      <c r="C1181" s="226"/>
      <c r="D1181" s="226"/>
      <c r="E1181" s="226"/>
      <c r="F1181" s="227"/>
      <c r="G1181" s="228"/>
    </row>
    <row r="1182" s="202" customFormat="1" spans="1:7">
      <c r="A1182" s="223">
        <v>21605</v>
      </c>
      <c r="B1182" s="229" t="s">
        <v>974</v>
      </c>
      <c r="C1182" s="226"/>
      <c r="D1182" s="226"/>
      <c r="E1182" s="226"/>
      <c r="F1182" s="227"/>
      <c r="G1182" s="228"/>
    </row>
    <row r="1183" s="202" customFormat="1" spans="1:7">
      <c r="A1183" s="223">
        <v>2160501</v>
      </c>
      <c r="B1183" s="229" t="s">
        <v>66</v>
      </c>
      <c r="C1183" s="226"/>
      <c r="D1183" s="226"/>
      <c r="E1183" s="226"/>
      <c r="F1183" s="227"/>
      <c r="G1183" s="228"/>
    </row>
    <row r="1184" s="202" customFormat="1" spans="1:7">
      <c r="A1184" s="223">
        <v>2160502</v>
      </c>
      <c r="B1184" s="229" t="s">
        <v>67</v>
      </c>
      <c r="C1184" s="226"/>
      <c r="D1184" s="226"/>
      <c r="E1184" s="226"/>
      <c r="F1184" s="227"/>
      <c r="G1184" s="228"/>
    </row>
    <row r="1185" s="202" customFormat="1" spans="1:7">
      <c r="A1185" s="223">
        <v>2160503</v>
      </c>
      <c r="B1185" s="229" t="s">
        <v>68</v>
      </c>
      <c r="C1185" s="226"/>
      <c r="D1185" s="226"/>
      <c r="E1185" s="226"/>
      <c r="F1185" s="227"/>
      <c r="G1185" s="228"/>
    </row>
    <row r="1186" s="202" customFormat="1" spans="1:7">
      <c r="A1186" s="223">
        <v>2160504</v>
      </c>
      <c r="B1186" s="229" t="s">
        <v>975</v>
      </c>
      <c r="C1186" s="226"/>
      <c r="D1186" s="226"/>
      <c r="E1186" s="226"/>
      <c r="F1186" s="227"/>
      <c r="G1186" s="228"/>
    </row>
    <row r="1187" s="202" customFormat="1" spans="1:7">
      <c r="A1187" s="223">
        <v>2160505</v>
      </c>
      <c r="B1187" s="229" t="s">
        <v>976</v>
      </c>
      <c r="C1187" s="226"/>
      <c r="D1187" s="226"/>
      <c r="E1187" s="226"/>
      <c r="F1187" s="227"/>
      <c r="G1187" s="228"/>
    </row>
    <row r="1188" s="202" customFormat="1" spans="1:7">
      <c r="A1188" s="223"/>
      <c r="B1188" s="233" t="s">
        <v>977</v>
      </c>
      <c r="C1188" s="226"/>
      <c r="D1188" s="226"/>
      <c r="E1188" s="226"/>
      <c r="F1188" s="227"/>
      <c r="G1188" s="228"/>
    </row>
    <row r="1189" s="202" customFormat="1" ht="27" spans="1:7">
      <c r="A1189" s="223">
        <v>2160599</v>
      </c>
      <c r="B1189" s="229" t="s">
        <v>978</v>
      </c>
      <c r="C1189" s="226"/>
      <c r="D1189" s="226"/>
      <c r="E1189" s="226"/>
      <c r="F1189" s="227"/>
      <c r="G1189" s="228"/>
    </row>
    <row r="1190" s="202" customFormat="1" spans="1:7">
      <c r="A1190" s="223">
        <v>21606</v>
      </c>
      <c r="B1190" s="229" t="s">
        <v>979</v>
      </c>
      <c r="C1190" s="226"/>
      <c r="D1190" s="226"/>
      <c r="E1190" s="226"/>
      <c r="F1190" s="227"/>
      <c r="G1190" s="228"/>
    </row>
    <row r="1191" s="202" customFormat="1" spans="1:7">
      <c r="A1191" s="223">
        <v>2160601</v>
      </c>
      <c r="B1191" s="229" t="s">
        <v>66</v>
      </c>
      <c r="C1191" s="226"/>
      <c r="D1191" s="226"/>
      <c r="E1191" s="226"/>
      <c r="F1191" s="227"/>
      <c r="G1191" s="228"/>
    </row>
    <row r="1192" s="202" customFormat="1" spans="1:7">
      <c r="A1192" s="223">
        <v>2160602</v>
      </c>
      <c r="B1192" s="229" t="s">
        <v>67</v>
      </c>
      <c r="C1192" s="226"/>
      <c r="D1192" s="226"/>
      <c r="E1192" s="226"/>
      <c r="F1192" s="227"/>
      <c r="G1192" s="228"/>
    </row>
    <row r="1193" s="202" customFormat="1" spans="1:7">
      <c r="A1193" s="223">
        <v>2160603</v>
      </c>
      <c r="B1193" s="229" t="s">
        <v>68</v>
      </c>
      <c r="C1193" s="226"/>
      <c r="D1193" s="226"/>
      <c r="E1193" s="226"/>
      <c r="F1193" s="227"/>
      <c r="G1193" s="228"/>
    </row>
    <row r="1194" s="202" customFormat="1" ht="27" spans="1:7">
      <c r="A1194" s="223">
        <v>2160607</v>
      </c>
      <c r="B1194" s="229" t="s">
        <v>980</v>
      </c>
      <c r="C1194" s="226"/>
      <c r="D1194" s="226"/>
      <c r="E1194" s="226"/>
      <c r="F1194" s="227"/>
      <c r="G1194" s="228"/>
    </row>
    <row r="1195" s="202" customFormat="1" spans="1:7">
      <c r="A1195" s="223"/>
      <c r="B1195" s="233" t="s">
        <v>981</v>
      </c>
      <c r="C1195" s="226"/>
      <c r="D1195" s="226"/>
      <c r="E1195" s="226"/>
      <c r="F1195" s="227"/>
      <c r="G1195" s="228"/>
    </row>
    <row r="1196" s="202" customFormat="1" ht="27" spans="1:7">
      <c r="A1196" s="223">
        <v>2160699</v>
      </c>
      <c r="B1196" s="229" t="s">
        <v>982</v>
      </c>
      <c r="C1196" s="226"/>
      <c r="D1196" s="226"/>
      <c r="E1196" s="226"/>
      <c r="F1196" s="227"/>
      <c r="G1196" s="228"/>
    </row>
    <row r="1197" s="202" customFormat="1" ht="27" spans="1:7">
      <c r="A1197" s="223">
        <v>21699</v>
      </c>
      <c r="B1197" s="229" t="s">
        <v>983</v>
      </c>
      <c r="C1197" s="226"/>
      <c r="D1197" s="226"/>
      <c r="E1197" s="226"/>
      <c r="F1197" s="227"/>
      <c r="G1197" s="228"/>
    </row>
    <row r="1198" s="202" customFormat="1" spans="1:7">
      <c r="A1198" s="223">
        <v>2169901</v>
      </c>
      <c r="B1198" s="229" t="s">
        <v>984</v>
      </c>
      <c r="C1198" s="226"/>
      <c r="D1198" s="226"/>
      <c r="E1198" s="226"/>
      <c r="F1198" s="227"/>
      <c r="G1198" s="228"/>
    </row>
    <row r="1199" s="202" customFormat="1" ht="27" spans="1:7">
      <c r="A1199" s="223">
        <v>2169999</v>
      </c>
      <c r="B1199" s="229" t="s">
        <v>985</v>
      </c>
      <c r="C1199" s="226"/>
      <c r="D1199" s="226"/>
      <c r="E1199" s="226"/>
      <c r="F1199" s="227"/>
      <c r="G1199" s="228"/>
    </row>
    <row r="1200" s="202" customFormat="1" ht="15" spans="1:7">
      <c r="A1200" s="224">
        <v>217</v>
      </c>
      <c r="B1200" s="225" t="s">
        <v>986</v>
      </c>
      <c r="C1200" s="226"/>
      <c r="D1200" s="226"/>
      <c r="E1200" s="226"/>
      <c r="F1200" s="227"/>
      <c r="G1200" s="228"/>
    </row>
    <row r="1201" s="202" customFormat="1" spans="1:7">
      <c r="A1201" s="223">
        <v>21701</v>
      </c>
      <c r="B1201" s="229" t="s">
        <v>987</v>
      </c>
      <c r="C1201" s="226"/>
      <c r="D1201" s="226"/>
      <c r="E1201" s="226"/>
      <c r="F1201" s="227"/>
      <c r="G1201" s="228"/>
    </row>
    <row r="1202" s="202" customFormat="1" spans="1:7">
      <c r="A1202" s="223">
        <v>2170101</v>
      </c>
      <c r="B1202" s="229" t="s">
        <v>66</v>
      </c>
      <c r="C1202" s="226"/>
      <c r="D1202" s="226"/>
      <c r="E1202" s="226"/>
      <c r="F1202" s="227"/>
      <c r="G1202" s="228"/>
    </row>
    <row r="1203" s="202" customFormat="1" spans="1:7">
      <c r="A1203" s="223">
        <v>2170102</v>
      </c>
      <c r="B1203" s="229" t="s">
        <v>67</v>
      </c>
      <c r="C1203" s="226"/>
      <c r="D1203" s="226"/>
      <c r="E1203" s="226"/>
      <c r="F1203" s="227"/>
      <c r="G1203" s="228"/>
    </row>
    <row r="1204" s="202" customFormat="1" spans="1:7">
      <c r="A1204" s="223">
        <v>2170103</v>
      </c>
      <c r="B1204" s="229" t="s">
        <v>68</v>
      </c>
      <c r="C1204" s="226"/>
      <c r="D1204" s="226"/>
      <c r="E1204" s="226"/>
      <c r="F1204" s="227"/>
      <c r="G1204" s="228"/>
    </row>
    <row r="1205" s="202" customFormat="1" spans="1:7">
      <c r="A1205" s="223">
        <v>2170104</v>
      </c>
      <c r="B1205" s="229" t="s">
        <v>988</v>
      </c>
      <c r="C1205" s="226"/>
      <c r="D1205" s="226"/>
      <c r="E1205" s="226"/>
      <c r="F1205" s="227"/>
      <c r="G1205" s="228"/>
    </row>
    <row r="1206" s="202" customFormat="1" spans="1:7">
      <c r="A1206" s="223">
        <v>2170150</v>
      </c>
      <c r="B1206" s="229" t="s">
        <v>75</v>
      </c>
      <c r="C1206" s="226"/>
      <c r="D1206" s="226"/>
      <c r="E1206" s="226"/>
      <c r="F1206" s="227"/>
      <c r="G1206" s="228"/>
    </row>
    <row r="1207" s="202" customFormat="1" ht="27" spans="1:7">
      <c r="A1207" s="223">
        <v>2170199</v>
      </c>
      <c r="B1207" s="229" t="s">
        <v>989</v>
      </c>
      <c r="C1207" s="226"/>
      <c r="D1207" s="226"/>
      <c r="E1207" s="226"/>
      <c r="F1207" s="227"/>
      <c r="G1207" s="228"/>
    </row>
    <row r="1208" s="202" customFormat="1" spans="1:7">
      <c r="A1208" s="223">
        <v>21702</v>
      </c>
      <c r="B1208" s="229" t="s">
        <v>990</v>
      </c>
      <c r="C1208" s="226"/>
      <c r="D1208" s="226"/>
      <c r="E1208" s="226"/>
      <c r="F1208" s="227"/>
      <c r="G1208" s="228"/>
    </row>
    <row r="1209" s="202" customFormat="1" spans="1:7">
      <c r="A1209" s="223">
        <v>2170201</v>
      </c>
      <c r="B1209" s="229" t="s">
        <v>991</v>
      </c>
      <c r="C1209" s="226"/>
      <c r="D1209" s="226"/>
      <c r="E1209" s="226"/>
      <c r="F1209" s="227"/>
      <c r="G1209" s="228"/>
    </row>
    <row r="1210" s="202" customFormat="1" spans="1:7">
      <c r="A1210" s="223">
        <v>2170202</v>
      </c>
      <c r="B1210" s="229" t="s">
        <v>992</v>
      </c>
      <c r="C1210" s="226"/>
      <c r="D1210" s="226"/>
      <c r="E1210" s="226"/>
      <c r="F1210" s="227"/>
      <c r="G1210" s="228"/>
    </row>
    <row r="1211" s="202" customFormat="1" spans="1:7">
      <c r="A1211" s="223">
        <v>2170203</v>
      </c>
      <c r="B1211" s="229" t="s">
        <v>993</v>
      </c>
      <c r="C1211" s="226"/>
      <c r="D1211" s="226"/>
      <c r="E1211" s="226"/>
      <c r="F1211" s="227"/>
      <c r="G1211" s="228"/>
    </row>
    <row r="1212" s="202" customFormat="1" spans="1:7">
      <c r="A1212" s="223">
        <v>2170204</v>
      </c>
      <c r="B1212" s="229" t="s">
        <v>994</v>
      </c>
      <c r="C1212" s="226"/>
      <c r="D1212" s="226"/>
      <c r="E1212" s="226"/>
      <c r="F1212" s="227"/>
      <c r="G1212" s="228"/>
    </row>
    <row r="1213" s="202" customFormat="1" spans="1:7">
      <c r="A1213" s="223">
        <v>2170205</v>
      </c>
      <c r="B1213" s="229" t="s">
        <v>995</v>
      </c>
      <c r="C1213" s="226"/>
      <c r="D1213" s="226"/>
      <c r="E1213" s="226"/>
      <c r="F1213" s="227"/>
      <c r="G1213" s="228"/>
    </row>
    <row r="1214" s="202" customFormat="1" spans="1:7">
      <c r="A1214" s="223">
        <v>2170206</v>
      </c>
      <c r="B1214" s="229" t="s">
        <v>996</v>
      </c>
      <c r="C1214" s="226"/>
      <c r="D1214" s="226"/>
      <c r="E1214" s="226"/>
      <c r="F1214" s="227"/>
      <c r="G1214" s="228"/>
    </row>
    <row r="1215" s="202" customFormat="1" spans="1:7">
      <c r="A1215" s="223">
        <v>2170207</v>
      </c>
      <c r="B1215" s="229" t="s">
        <v>997</v>
      </c>
      <c r="C1215" s="226"/>
      <c r="D1215" s="226"/>
      <c r="E1215" s="226"/>
      <c r="F1215" s="227"/>
      <c r="G1215" s="228"/>
    </row>
    <row r="1216" s="202" customFormat="1" spans="1:7">
      <c r="A1216" s="223">
        <v>2170208</v>
      </c>
      <c r="B1216" s="229" t="s">
        <v>998</v>
      </c>
      <c r="C1216" s="226"/>
      <c r="D1216" s="226"/>
      <c r="E1216" s="226"/>
      <c r="F1216" s="227"/>
      <c r="G1216" s="228"/>
    </row>
    <row r="1217" s="202" customFormat="1" ht="27" spans="1:7">
      <c r="A1217" s="223">
        <v>2170299</v>
      </c>
      <c r="B1217" s="229" t="s">
        <v>999</v>
      </c>
      <c r="C1217" s="226"/>
      <c r="D1217" s="226"/>
      <c r="E1217" s="226"/>
      <c r="F1217" s="227"/>
      <c r="G1217" s="228"/>
    </row>
    <row r="1218" s="202" customFormat="1" spans="1:7">
      <c r="A1218" s="223">
        <v>21703</v>
      </c>
      <c r="B1218" s="229" t="s">
        <v>1000</v>
      </c>
      <c r="C1218" s="226"/>
      <c r="D1218" s="226"/>
      <c r="E1218" s="226"/>
      <c r="F1218" s="227"/>
      <c r="G1218" s="228"/>
    </row>
    <row r="1219" s="202" customFormat="1" spans="1:7">
      <c r="A1219" s="223">
        <v>2170301</v>
      </c>
      <c r="B1219" s="229" t="s">
        <v>1001</v>
      </c>
      <c r="C1219" s="226"/>
      <c r="D1219" s="226"/>
      <c r="E1219" s="226"/>
      <c r="F1219" s="227"/>
      <c r="G1219" s="228"/>
    </row>
    <row r="1220" s="202" customFormat="1" spans="1:7">
      <c r="A1220" s="223">
        <v>2170302</v>
      </c>
      <c r="B1220" s="229" t="s">
        <v>1002</v>
      </c>
      <c r="C1220" s="226"/>
      <c r="D1220" s="226"/>
      <c r="E1220" s="226"/>
      <c r="F1220" s="227"/>
      <c r="G1220" s="228"/>
    </row>
    <row r="1221" s="202" customFormat="1" spans="1:7">
      <c r="A1221" s="223">
        <v>2170303</v>
      </c>
      <c r="B1221" s="229" t="s">
        <v>1003</v>
      </c>
      <c r="C1221" s="226"/>
      <c r="D1221" s="226"/>
      <c r="E1221" s="226"/>
      <c r="F1221" s="227"/>
      <c r="G1221" s="228"/>
    </row>
    <row r="1222" s="202" customFormat="1" spans="1:7">
      <c r="A1222" s="223">
        <v>2170304</v>
      </c>
      <c r="B1222" s="229" t="s">
        <v>1004</v>
      </c>
      <c r="C1222" s="226"/>
      <c r="D1222" s="226"/>
      <c r="E1222" s="226"/>
      <c r="F1222" s="227"/>
      <c r="G1222" s="228"/>
    </row>
    <row r="1223" s="202" customFormat="1" spans="1:7">
      <c r="A1223" s="223">
        <v>2170399</v>
      </c>
      <c r="B1223" s="229" t="s">
        <v>1005</v>
      </c>
      <c r="C1223" s="226"/>
      <c r="D1223" s="226"/>
      <c r="E1223" s="226"/>
      <c r="F1223" s="227"/>
      <c r="G1223" s="228"/>
    </row>
    <row r="1224" s="202" customFormat="1" spans="1:7">
      <c r="A1224" s="223">
        <v>21704</v>
      </c>
      <c r="B1224" s="229" t="s">
        <v>1006</v>
      </c>
      <c r="C1224" s="226"/>
      <c r="D1224" s="226"/>
      <c r="E1224" s="226"/>
      <c r="F1224" s="227"/>
      <c r="G1224" s="228"/>
    </row>
    <row r="1225" s="202" customFormat="1" spans="1:7">
      <c r="A1225" s="223">
        <v>2170401</v>
      </c>
      <c r="B1225" s="229" t="s">
        <v>1007</v>
      </c>
      <c r="C1225" s="226"/>
      <c r="D1225" s="226"/>
      <c r="E1225" s="226"/>
      <c r="F1225" s="227"/>
      <c r="G1225" s="228"/>
    </row>
    <row r="1226" s="202" customFormat="1" spans="1:7">
      <c r="A1226" s="223">
        <v>2170499</v>
      </c>
      <c r="B1226" s="229" t="s">
        <v>1008</v>
      </c>
      <c r="C1226" s="226"/>
      <c r="D1226" s="226"/>
      <c r="E1226" s="226"/>
      <c r="F1226" s="227"/>
      <c r="G1226" s="228"/>
    </row>
    <row r="1227" s="202" customFormat="1" spans="1:7">
      <c r="A1227" s="223">
        <v>21799</v>
      </c>
      <c r="B1227" s="229" t="s">
        <v>1009</v>
      </c>
      <c r="C1227" s="226"/>
      <c r="D1227" s="226"/>
      <c r="E1227" s="226"/>
      <c r="F1227" s="227"/>
      <c r="G1227" s="228"/>
    </row>
    <row r="1228" s="202" customFormat="1" spans="1:7">
      <c r="A1228" s="223">
        <v>2179901</v>
      </c>
      <c r="B1228" s="229" t="s">
        <v>1010</v>
      </c>
      <c r="C1228" s="226"/>
      <c r="D1228" s="226"/>
      <c r="E1228" s="226"/>
      <c r="F1228" s="227"/>
      <c r="G1228" s="228"/>
    </row>
    <row r="1229" s="202" customFormat="1" ht="15" spans="1:7">
      <c r="A1229" s="224">
        <v>219</v>
      </c>
      <c r="B1229" s="225" t="s">
        <v>1011</v>
      </c>
      <c r="C1229" s="226"/>
      <c r="D1229" s="226"/>
      <c r="E1229" s="226"/>
      <c r="F1229" s="227"/>
      <c r="G1229" s="228"/>
    </row>
    <row r="1230" s="202" customFormat="1" spans="1:7">
      <c r="A1230" s="223">
        <v>21901</v>
      </c>
      <c r="B1230" s="229" t="s">
        <v>1012</v>
      </c>
      <c r="C1230" s="226"/>
      <c r="D1230" s="226"/>
      <c r="E1230" s="226"/>
      <c r="F1230" s="227"/>
      <c r="G1230" s="228"/>
    </row>
    <row r="1231" s="202" customFormat="1" spans="1:7">
      <c r="A1231" s="223">
        <v>21902</v>
      </c>
      <c r="B1231" s="229" t="s">
        <v>1013</v>
      </c>
      <c r="C1231" s="226"/>
      <c r="D1231" s="226"/>
      <c r="E1231" s="226"/>
      <c r="F1231" s="227"/>
      <c r="G1231" s="228"/>
    </row>
    <row r="1232" s="202" customFormat="1" spans="1:7">
      <c r="A1232" s="223">
        <v>21903</v>
      </c>
      <c r="B1232" s="229" t="s">
        <v>1014</v>
      </c>
      <c r="C1232" s="226"/>
      <c r="D1232" s="226"/>
      <c r="E1232" s="226"/>
      <c r="F1232" s="227"/>
      <c r="G1232" s="228"/>
    </row>
    <row r="1233" s="202" customFormat="1" spans="1:7">
      <c r="A1233" s="223">
        <v>21904</v>
      </c>
      <c r="B1233" s="229" t="s">
        <v>1015</v>
      </c>
      <c r="C1233" s="226"/>
      <c r="D1233" s="226"/>
      <c r="E1233" s="226"/>
      <c r="F1233" s="227"/>
      <c r="G1233" s="228"/>
    </row>
    <row r="1234" s="202" customFormat="1" spans="1:7">
      <c r="A1234" s="223">
        <v>21905</v>
      </c>
      <c r="B1234" s="229" t="s">
        <v>1016</v>
      </c>
      <c r="C1234" s="226"/>
      <c r="D1234" s="226"/>
      <c r="E1234" s="226"/>
      <c r="F1234" s="227"/>
      <c r="G1234" s="228"/>
    </row>
    <row r="1235" s="202" customFormat="1" spans="1:7">
      <c r="A1235" s="223">
        <v>21906</v>
      </c>
      <c r="B1235" s="229" t="s">
        <v>730</v>
      </c>
      <c r="C1235" s="226"/>
      <c r="D1235" s="226"/>
      <c r="E1235" s="226"/>
      <c r="F1235" s="227"/>
      <c r="G1235" s="228"/>
    </row>
    <row r="1236" s="202" customFormat="1" spans="1:7">
      <c r="A1236" s="223">
        <v>21907</v>
      </c>
      <c r="B1236" s="229" t="s">
        <v>1017</v>
      </c>
      <c r="C1236" s="226"/>
      <c r="D1236" s="226"/>
      <c r="E1236" s="226"/>
      <c r="F1236" s="227"/>
      <c r="G1236" s="228"/>
    </row>
    <row r="1237" s="202" customFormat="1" spans="1:7">
      <c r="A1237" s="223">
        <v>21908</v>
      </c>
      <c r="B1237" s="229" t="s">
        <v>1018</v>
      </c>
      <c r="C1237" s="226"/>
      <c r="D1237" s="226"/>
      <c r="E1237" s="226"/>
      <c r="F1237" s="227"/>
      <c r="G1237" s="228"/>
    </row>
    <row r="1238" s="202" customFormat="1" spans="1:7">
      <c r="A1238" s="223">
        <v>21999</v>
      </c>
      <c r="B1238" s="229" t="s">
        <v>1019</v>
      </c>
      <c r="C1238" s="226"/>
      <c r="D1238" s="226"/>
      <c r="E1238" s="226"/>
      <c r="F1238" s="227"/>
      <c r="G1238" s="228"/>
    </row>
    <row r="1239" s="202" customFormat="1" spans="1:7">
      <c r="A1239" s="223">
        <v>220</v>
      </c>
      <c r="B1239" s="225" t="s">
        <v>1020</v>
      </c>
      <c r="C1239" s="226"/>
      <c r="D1239" s="226"/>
      <c r="E1239" s="226"/>
      <c r="F1239" s="227"/>
      <c r="G1239" s="228"/>
    </row>
    <row r="1240" s="202" customFormat="1" spans="1:7">
      <c r="A1240" s="223">
        <v>22001</v>
      </c>
      <c r="B1240" s="229" t="s">
        <v>1021</v>
      </c>
      <c r="C1240" s="226"/>
      <c r="D1240" s="226"/>
      <c r="E1240" s="226"/>
      <c r="F1240" s="227"/>
      <c r="G1240" s="228"/>
    </row>
    <row r="1241" s="202" customFormat="1" spans="1:7">
      <c r="A1241" s="223">
        <v>2200101</v>
      </c>
      <c r="B1241" s="229" t="s">
        <v>66</v>
      </c>
      <c r="C1241" s="226"/>
      <c r="D1241" s="226"/>
      <c r="E1241" s="226"/>
      <c r="F1241" s="227"/>
      <c r="G1241" s="228"/>
    </row>
    <row r="1242" s="202" customFormat="1" spans="1:7">
      <c r="A1242" s="223">
        <v>2200102</v>
      </c>
      <c r="B1242" s="229" t="s">
        <v>67</v>
      </c>
      <c r="C1242" s="226"/>
      <c r="D1242" s="226"/>
      <c r="E1242" s="226"/>
      <c r="F1242" s="227"/>
      <c r="G1242" s="228"/>
    </row>
    <row r="1243" s="202" customFormat="1" spans="1:7">
      <c r="A1243" s="223">
        <v>2200103</v>
      </c>
      <c r="B1243" s="229" t="s">
        <v>68</v>
      </c>
      <c r="C1243" s="226"/>
      <c r="D1243" s="226"/>
      <c r="E1243" s="226"/>
      <c r="F1243" s="227"/>
      <c r="G1243" s="228"/>
    </row>
    <row r="1244" s="202" customFormat="1" spans="1:7">
      <c r="A1244" s="223">
        <v>2200104</v>
      </c>
      <c r="B1244" s="229" t="s">
        <v>1022</v>
      </c>
      <c r="C1244" s="226"/>
      <c r="D1244" s="226"/>
      <c r="E1244" s="226"/>
      <c r="F1244" s="227"/>
      <c r="G1244" s="228"/>
    </row>
    <row r="1245" s="202" customFormat="1" spans="1:7">
      <c r="A1245" s="223">
        <v>2200105</v>
      </c>
      <c r="B1245" s="229" t="s">
        <v>1023</v>
      </c>
      <c r="C1245" s="226"/>
      <c r="D1245" s="226"/>
      <c r="E1245" s="226"/>
      <c r="F1245" s="227"/>
      <c r="G1245" s="228"/>
    </row>
    <row r="1246" s="202" customFormat="1" spans="1:7">
      <c r="A1246" s="223">
        <v>2200106</v>
      </c>
      <c r="B1246" s="229" t="s">
        <v>1024</v>
      </c>
      <c r="C1246" s="226"/>
      <c r="D1246" s="226"/>
      <c r="E1246" s="226"/>
      <c r="F1246" s="227"/>
      <c r="G1246" s="228"/>
    </row>
    <row r="1247" s="202" customFormat="1" ht="27" spans="1:7">
      <c r="A1247" s="223">
        <v>2200107</v>
      </c>
      <c r="B1247" s="229" t="s">
        <v>1025</v>
      </c>
      <c r="C1247" s="226"/>
      <c r="D1247" s="226"/>
      <c r="E1247" s="226"/>
      <c r="F1247" s="227"/>
      <c r="G1247" s="228"/>
    </row>
    <row r="1248" s="202" customFormat="1" ht="27" spans="1:7">
      <c r="A1248" s="223">
        <v>2200108</v>
      </c>
      <c r="B1248" s="229" t="s">
        <v>1026</v>
      </c>
      <c r="C1248" s="226"/>
      <c r="D1248" s="226"/>
      <c r="E1248" s="226"/>
      <c r="F1248" s="227"/>
      <c r="G1248" s="228"/>
    </row>
    <row r="1249" s="202" customFormat="1" spans="1:7">
      <c r="A1249" s="223">
        <v>2200109</v>
      </c>
      <c r="B1249" s="229" t="s">
        <v>1027</v>
      </c>
      <c r="C1249" s="226"/>
      <c r="D1249" s="226"/>
      <c r="E1249" s="226"/>
      <c r="F1249" s="227"/>
      <c r="G1249" s="228"/>
    </row>
    <row r="1250" s="202" customFormat="1" spans="1:7">
      <c r="A1250" s="223">
        <v>2200110</v>
      </c>
      <c r="B1250" s="229" t="s">
        <v>1028</v>
      </c>
      <c r="C1250" s="226"/>
      <c r="D1250" s="226"/>
      <c r="E1250" s="226"/>
      <c r="F1250" s="227"/>
      <c r="G1250" s="228"/>
    </row>
    <row r="1251" s="202" customFormat="1" spans="1:7">
      <c r="A1251" s="223">
        <v>2200111</v>
      </c>
      <c r="B1251" s="229" t="s">
        <v>1029</v>
      </c>
      <c r="C1251" s="226"/>
      <c r="D1251" s="226"/>
      <c r="E1251" s="226"/>
      <c r="F1251" s="227"/>
      <c r="G1251" s="228"/>
    </row>
    <row r="1252" s="202" customFormat="1" spans="1:7">
      <c r="A1252" s="223">
        <v>2200112</v>
      </c>
      <c r="B1252" s="229" t="s">
        <v>1030</v>
      </c>
      <c r="C1252" s="226"/>
      <c r="D1252" s="226"/>
      <c r="E1252" s="226"/>
      <c r="F1252" s="227"/>
      <c r="G1252" s="228"/>
    </row>
    <row r="1253" s="202" customFormat="1" spans="1:7">
      <c r="A1253" s="223">
        <v>2200113</v>
      </c>
      <c r="B1253" s="229" t="s">
        <v>1031</v>
      </c>
      <c r="C1253" s="226"/>
      <c r="D1253" s="226"/>
      <c r="E1253" s="226"/>
      <c r="F1253" s="227"/>
      <c r="G1253" s="228"/>
    </row>
    <row r="1254" s="202" customFormat="1" ht="27" spans="1:7">
      <c r="A1254" s="223">
        <v>2200114</v>
      </c>
      <c r="B1254" s="229" t="s">
        <v>1032</v>
      </c>
      <c r="C1254" s="226"/>
      <c r="D1254" s="226"/>
      <c r="E1254" s="226"/>
      <c r="F1254" s="227"/>
      <c r="G1254" s="228"/>
    </row>
    <row r="1255" s="202" customFormat="1" ht="27" spans="1:7">
      <c r="A1255" s="223">
        <v>2200115</v>
      </c>
      <c r="B1255" s="229" t="s">
        <v>1033</v>
      </c>
      <c r="C1255" s="226"/>
      <c r="D1255" s="226"/>
      <c r="E1255" s="226"/>
      <c r="F1255" s="227"/>
      <c r="G1255" s="228"/>
    </row>
    <row r="1256" s="202" customFormat="1" spans="1:7">
      <c r="A1256" s="223">
        <v>2200116</v>
      </c>
      <c r="B1256" s="229" t="s">
        <v>1034</v>
      </c>
      <c r="C1256" s="226"/>
      <c r="D1256" s="226"/>
      <c r="E1256" s="226"/>
      <c r="F1256" s="227"/>
      <c r="G1256" s="228"/>
    </row>
    <row r="1257" s="202" customFormat="1" ht="27" spans="1:7">
      <c r="A1257" s="223">
        <v>2200119</v>
      </c>
      <c r="B1257" s="229" t="s">
        <v>1035</v>
      </c>
      <c r="C1257" s="226"/>
      <c r="D1257" s="226"/>
      <c r="E1257" s="226"/>
      <c r="F1257" s="227"/>
      <c r="G1257" s="228"/>
    </row>
    <row r="1258" s="202" customFormat="1" ht="27" spans="1:7">
      <c r="A1258" s="223">
        <v>2200120</v>
      </c>
      <c r="B1258" s="229" t="s">
        <v>1036</v>
      </c>
      <c r="C1258" s="226"/>
      <c r="D1258" s="226"/>
      <c r="E1258" s="226"/>
      <c r="F1258" s="227"/>
      <c r="G1258" s="228"/>
    </row>
    <row r="1259" s="202" customFormat="1" spans="1:7">
      <c r="A1259" s="223">
        <v>2200150</v>
      </c>
      <c r="B1259" s="229" t="s">
        <v>75</v>
      </c>
      <c r="C1259" s="226"/>
      <c r="D1259" s="226"/>
      <c r="E1259" s="226"/>
      <c r="F1259" s="227"/>
      <c r="G1259" s="228"/>
    </row>
    <row r="1260" s="202" customFormat="1" ht="27" spans="1:7">
      <c r="A1260" s="223">
        <v>2200199</v>
      </c>
      <c r="B1260" s="229" t="s">
        <v>1037</v>
      </c>
      <c r="C1260" s="226"/>
      <c r="D1260" s="226"/>
      <c r="E1260" s="226"/>
      <c r="F1260" s="227"/>
      <c r="G1260" s="228"/>
    </row>
    <row r="1261" s="202" customFormat="1" spans="1:7">
      <c r="A1261" s="223">
        <v>22002</v>
      </c>
      <c r="B1261" s="229" t="s">
        <v>1038</v>
      </c>
      <c r="C1261" s="226"/>
      <c r="D1261" s="226"/>
      <c r="E1261" s="226"/>
      <c r="F1261" s="227"/>
      <c r="G1261" s="228"/>
    </row>
    <row r="1262" s="202" customFormat="1" spans="1:7">
      <c r="A1262" s="223">
        <v>2200201</v>
      </c>
      <c r="B1262" s="229" t="s">
        <v>66</v>
      </c>
      <c r="C1262" s="226"/>
      <c r="D1262" s="226"/>
      <c r="E1262" s="226"/>
      <c r="F1262" s="227"/>
      <c r="G1262" s="228"/>
    </row>
    <row r="1263" s="202" customFormat="1" spans="1:7">
      <c r="A1263" s="223">
        <v>2200202</v>
      </c>
      <c r="B1263" s="229" t="s">
        <v>67</v>
      </c>
      <c r="C1263" s="226"/>
      <c r="D1263" s="226"/>
      <c r="E1263" s="226"/>
      <c r="F1263" s="227"/>
      <c r="G1263" s="228"/>
    </row>
    <row r="1264" s="202" customFormat="1" spans="1:7">
      <c r="A1264" s="223">
        <v>2200203</v>
      </c>
      <c r="B1264" s="229" t="s">
        <v>68</v>
      </c>
      <c r="C1264" s="226"/>
      <c r="D1264" s="226"/>
      <c r="E1264" s="226"/>
      <c r="F1264" s="227"/>
      <c r="G1264" s="228"/>
    </row>
    <row r="1265" s="202" customFormat="1" spans="1:7">
      <c r="A1265" s="223">
        <v>2200204</v>
      </c>
      <c r="B1265" s="229" t="s">
        <v>1039</v>
      </c>
      <c r="C1265" s="226"/>
      <c r="D1265" s="226"/>
      <c r="E1265" s="226"/>
      <c r="F1265" s="227"/>
      <c r="G1265" s="228"/>
    </row>
    <row r="1266" s="202" customFormat="1" spans="1:7">
      <c r="A1266" s="223">
        <v>2200205</v>
      </c>
      <c r="B1266" s="229" t="s">
        <v>1040</v>
      </c>
      <c r="C1266" s="226"/>
      <c r="D1266" s="226"/>
      <c r="E1266" s="226"/>
      <c r="F1266" s="227"/>
      <c r="G1266" s="228"/>
    </row>
    <row r="1267" s="202" customFormat="1" spans="1:7">
      <c r="A1267" s="223">
        <v>2200206</v>
      </c>
      <c r="B1267" s="229" t="s">
        <v>1041</v>
      </c>
      <c r="C1267" s="226"/>
      <c r="D1267" s="226"/>
      <c r="E1267" s="226"/>
      <c r="F1267" s="227"/>
      <c r="G1267" s="228"/>
    </row>
    <row r="1268" s="202" customFormat="1" spans="1:7">
      <c r="A1268" s="223">
        <v>2200207</v>
      </c>
      <c r="B1268" s="229" t="s">
        <v>1042</v>
      </c>
      <c r="C1268" s="226"/>
      <c r="D1268" s="226"/>
      <c r="E1268" s="226"/>
      <c r="F1268" s="227"/>
      <c r="G1268" s="228"/>
    </row>
    <row r="1269" s="202" customFormat="1" spans="1:7">
      <c r="A1269" s="223">
        <v>2200208</v>
      </c>
      <c r="B1269" s="229" t="s">
        <v>1043</v>
      </c>
      <c r="C1269" s="226"/>
      <c r="D1269" s="226"/>
      <c r="E1269" s="226"/>
      <c r="F1269" s="227"/>
      <c r="G1269" s="228"/>
    </row>
    <row r="1270" s="202" customFormat="1" spans="1:7">
      <c r="A1270" s="223">
        <v>2200209</v>
      </c>
      <c r="B1270" s="229" t="s">
        <v>1044</v>
      </c>
      <c r="C1270" s="226"/>
      <c r="D1270" s="226"/>
      <c r="E1270" s="226"/>
      <c r="F1270" s="227"/>
      <c r="G1270" s="228"/>
    </row>
    <row r="1271" s="202" customFormat="1" spans="1:7">
      <c r="A1271" s="223">
        <v>2200210</v>
      </c>
      <c r="B1271" s="229" t="s">
        <v>1045</v>
      </c>
      <c r="C1271" s="226"/>
      <c r="D1271" s="226"/>
      <c r="E1271" s="226"/>
      <c r="F1271" s="227"/>
      <c r="G1271" s="228"/>
    </row>
    <row r="1272" s="202" customFormat="1" spans="1:7">
      <c r="A1272" s="223">
        <v>2200211</v>
      </c>
      <c r="B1272" s="229" t="s">
        <v>1046</v>
      </c>
      <c r="C1272" s="226"/>
      <c r="D1272" s="226"/>
      <c r="E1272" s="226"/>
      <c r="F1272" s="227"/>
      <c r="G1272" s="228"/>
    </row>
    <row r="1273" s="202" customFormat="1" ht="27" spans="1:7">
      <c r="A1273" s="223">
        <v>2200212</v>
      </c>
      <c r="B1273" s="229" t="s">
        <v>1047</v>
      </c>
      <c r="C1273" s="226"/>
      <c r="D1273" s="226"/>
      <c r="E1273" s="226"/>
      <c r="F1273" s="227"/>
      <c r="G1273" s="228"/>
    </row>
    <row r="1274" s="202" customFormat="1" spans="1:7">
      <c r="A1274" s="223">
        <v>2200213</v>
      </c>
      <c r="B1274" s="229" t="s">
        <v>1048</v>
      </c>
      <c r="C1274" s="226"/>
      <c r="D1274" s="226"/>
      <c r="E1274" s="226"/>
      <c r="F1274" s="227"/>
      <c r="G1274" s="228"/>
    </row>
    <row r="1275" s="202" customFormat="1" spans="1:7">
      <c r="A1275" s="223">
        <v>2200214</v>
      </c>
      <c r="B1275" s="229" t="s">
        <v>1049</v>
      </c>
      <c r="C1275" s="226"/>
      <c r="D1275" s="226"/>
      <c r="E1275" s="226"/>
      <c r="F1275" s="227"/>
      <c r="G1275" s="228"/>
    </row>
    <row r="1276" s="202" customFormat="1" spans="1:7">
      <c r="A1276" s="223">
        <v>2200215</v>
      </c>
      <c r="B1276" s="229" t="s">
        <v>1050</v>
      </c>
      <c r="C1276" s="226"/>
      <c r="D1276" s="226"/>
      <c r="E1276" s="226"/>
      <c r="F1276" s="227"/>
      <c r="G1276" s="228"/>
    </row>
    <row r="1277" s="202" customFormat="1" spans="1:7">
      <c r="A1277" s="223">
        <v>2200216</v>
      </c>
      <c r="B1277" s="229" t="s">
        <v>1051</v>
      </c>
      <c r="C1277" s="226"/>
      <c r="D1277" s="226"/>
      <c r="E1277" s="226"/>
      <c r="F1277" s="227"/>
      <c r="G1277" s="228"/>
    </row>
    <row r="1278" s="202" customFormat="1" ht="27" spans="1:7">
      <c r="A1278" s="223">
        <v>2200217</v>
      </c>
      <c r="B1278" s="229" t="s">
        <v>1052</v>
      </c>
      <c r="C1278" s="226"/>
      <c r="D1278" s="226"/>
      <c r="E1278" s="226"/>
      <c r="F1278" s="227"/>
      <c r="G1278" s="228"/>
    </row>
    <row r="1279" s="202" customFormat="1" spans="1:7">
      <c r="A1279" s="223">
        <v>2200250</v>
      </c>
      <c r="B1279" s="229" t="s">
        <v>75</v>
      </c>
      <c r="C1279" s="226"/>
      <c r="D1279" s="226"/>
      <c r="E1279" s="226"/>
      <c r="F1279" s="227"/>
      <c r="G1279" s="228"/>
    </row>
    <row r="1280" s="202" customFormat="1" ht="27" spans="1:7">
      <c r="A1280" s="223">
        <v>2200299</v>
      </c>
      <c r="B1280" s="229" t="s">
        <v>1053</v>
      </c>
      <c r="C1280" s="226"/>
      <c r="D1280" s="226"/>
      <c r="E1280" s="226"/>
      <c r="F1280" s="227"/>
      <c r="G1280" s="228"/>
    </row>
    <row r="1281" s="202" customFormat="1" spans="1:7">
      <c r="A1281" s="223">
        <v>22003</v>
      </c>
      <c r="B1281" s="229" t="s">
        <v>1054</v>
      </c>
      <c r="C1281" s="226"/>
      <c r="D1281" s="226"/>
      <c r="E1281" s="226"/>
      <c r="F1281" s="227"/>
      <c r="G1281" s="228"/>
    </row>
    <row r="1282" s="202" customFormat="1" spans="1:7">
      <c r="A1282" s="223">
        <v>2200301</v>
      </c>
      <c r="B1282" s="229" t="s">
        <v>66</v>
      </c>
      <c r="C1282" s="226"/>
      <c r="D1282" s="226"/>
      <c r="E1282" s="226"/>
      <c r="F1282" s="227"/>
      <c r="G1282" s="228"/>
    </row>
    <row r="1283" s="202" customFormat="1" spans="1:7">
      <c r="A1283" s="223">
        <v>2200302</v>
      </c>
      <c r="B1283" s="229" t="s">
        <v>67</v>
      </c>
      <c r="C1283" s="226"/>
      <c r="D1283" s="226"/>
      <c r="E1283" s="226"/>
      <c r="F1283" s="227"/>
      <c r="G1283" s="228"/>
    </row>
    <row r="1284" s="202" customFormat="1" spans="1:7">
      <c r="A1284" s="223">
        <v>2200303</v>
      </c>
      <c r="B1284" s="229" t="s">
        <v>68</v>
      </c>
      <c r="C1284" s="226"/>
      <c r="D1284" s="226"/>
      <c r="E1284" s="226"/>
      <c r="F1284" s="227"/>
      <c r="G1284" s="228"/>
    </row>
    <row r="1285" s="202" customFormat="1" spans="1:7">
      <c r="A1285" s="223">
        <v>2200304</v>
      </c>
      <c r="B1285" s="229" t="s">
        <v>1055</v>
      </c>
      <c r="C1285" s="226"/>
      <c r="D1285" s="226"/>
      <c r="E1285" s="226"/>
      <c r="F1285" s="227"/>
      <c r="G1285" s="228"/>
    </row>
    <row r="1286" s="202" customFormat="1" spans="1:7">
      <c r="A1286" s="223">
        <v>2200305</v>
      </c>
      <c r="B1286" s="229" t="s">
        <v>1056</v>
      </c>
      <c r="C1286" s="226"/>
      <c r="D1286" s="226"/>
      <c r="E1286" s="226"/>
      <c r="F1286" s="227"/>
      <c r="G1286" s="228"/>
    </row>
    <row r="1287" s="202" customFormat="1" spans="1:7">
      <c r="A1287" s="223">
        <v>2200306</v>
      </c>
      <c r="B1287" s="229" t="s">
        <v>1057</v>
      </c>
      <c r="C1287" s="226"/>
      <c r="D1287" s="226"/>
      <c r="E1287" s="226"/>
      <c r="F1287" s="227"/>
      <c r="G1287" s="228"/>
    </row>
    <row r="1288" s="202" customFormat="1" spans="1:7">
      <c r="A1288" s="223">
        <v>2200350</v>
      </c>
      <c r="B1288" s="229" t="s">
        <v>75</v>
      </c>
      <c r="C1288" s="226"/>
      <c r="D1288" s="226"/>
      <c r="E1288" s="226"/>
      <c r="F1288" s="227"/>
      <c r="G1288" s="228"/>
    </row>
    <row r="1289" s="202" customFormat="1" spans="1:7">
      <c r="A1289" s="223">
        <v>2200399</v>
      </c>
      <c r="B1289" s="229" t="s">
        <v>1058</v>
      </c>
      <c r="C1289" s="226"/>
      <c r="D1289" s="226"/>
      <c r="E1289" s="226"/>
      <c r="F1289" s="227"/>
      <c r="G1289" s="228"/>
    </row>
    <row r="1290" s="202" customFormat="1" spans="1:7">
      <c r="A1290" s="223">
        <v>22004</v>
      </c>
      <c r="B1290" s="229" t="s">
        <v>1059</v>
      </c>
      <c r="C1290" s="226"/>
      <c r="D1290" s="226"/>
      <c r="E1290" s="226"/>
      <c r="F1290" s="227"/>
      <c r="G1290" s="228"/>
    </row>
    <row r="1291" s="202" customFormat="1" spans="1:7">
      <c r="A1291" s="223">
        <v>2200401</v>
      </c>
      <c r="B1291" s="229" t="s">
        <v>66</v>
      </c>
      <c r="C1291" s="226"/>
      <c r="D1291" s="226"/>
      <c r="E1291" s="226"/>
      <c r="F1291" s="227"/>
      <c r="G1291" s="228"/>
    </row>
    <row r="1292" s="202" customFormat="1" spans="1:7">
      <c r="A1292" s="223">
        <v>2200402</v>
      </c>
      <c r="B1292" s="229" t="s">
        <v>67</v>
      </c>
      <c r="C1292" s="226"/>
      <c r="D1292" s="226"/>
      <c r="E1292" s="226"/>
      <c r="F1292" s="227"/>
      <c r="G1292" s="228"/>
    </row>
    <row r="1293" s="202" customFormat="1" spans="1:7">
      <c r="A1293" s="223">
        <v>2200403</v>
      </c>
      <c r="B1293" s="229" t="s">
        <v>68</v>
      </c>
      <c r="C1293" s="226"/>
      <c r="D1293" s="226"/>
      <c r="E1293" s="226"/>
      <c r="F1293" s="227"/>
      <c r="G1293" s="228"/>
    </row>
    <row r="1294" s="202" customFormat="1" spans="1:7">
      <c r="A1294" s="223">
        <v>2200404</v>
      </c>
      <c r="B1294" s="229" t="s">
        <v>1060</v>
      </c>
      <c r="C1294" s="226"/>
      <c r="D1294" s="226"/>
      <c r="E1294" s="226"/>
      <c r="F1294" s="227"/>
      <c r="G1294" s="228"/>
    </row>
    <row r="1295" s="202" customFormat="1" spans="1:7">
      <c r="A1295" s="223">
        <v>2200405</v>
      </c>
      <c r="B1295" s="229" t="s">
        <v>1061</v>
      </c>
      <c r="C1295" s="226"/>
      <c r="D1295" s="226"/>
      <c r="E1295" s="226"/>
      <c r="F1295" s="227"/>
      <c r="G1295" s="228"/>
    </row>
    <row r="1296" s="202" customFormat="1" spans="1:7">
      <c r="A1296" s="223">
        <v>2200406</v>
      </c>
      <c r="B1296" s="229" t="s">
        <v>1062</v>
      </c>
      <c r="C1296" s="226"/>
      <c r="D1296" s="226"/>
      <c r="E1296" s="226"/>
      <c r="F1296" s="227"/>
      <c r="G1296" s="228"/>
    </row>
    <row r="1297" s="202" customFormat="1" spans="1:7">
      <c r="A1297" s="223">
        <v>2200407</v>
      </c>
      <c r="B1297" s="229" t="s">
        <v>1063</v>
      </c>
      <c r="C1297" s="226"/>
      <c r="D1297" s="226"/>
      <c r="E1297" s="226"/>
      <c r="F1297" s="227"/>
      <c r="G1297" s="228"/>
    </row>
    <row r="1298" s="202" customFormat="1" spans="1:7">
      <c r="A1298" s="223">
        <v>2200408</v>
      </c>
      <c r="B1298" s="229" t="s">
        <v>1064</v>
      </c>
      <c r="C1298" s="226"/>
      <c r="D1298" s="226"/>
      <c r="E1298" s="226"/>
      <c r="F1298" s="227"/>
      <c r="G1298" s="228"/>
    </row>
    <row r="1299" s="202" customFormat="1" spans="1:7">
      <c r="A1299" s="223">
        <v>2200409</v>
      </c>
      <c r="B1299" s="229" t="s">
        <v>1065</v>
      </c>
      <c r="C1299" s="226"/>
      <c r="D1299" s="226"/>
      <c r="E1299" s="226"/>
      <c r="F1299" s="227"/>
      <c r="G1299" s="228"/>
    </row>
    <row r="1300" s="202" customFormat="1" spans="1:7">
      <c r="A1300" s="223">
        <v>2200410</v>
      </c>
      <c r="B1300" s="229" t="s">
        <v>1066</v>
      </c>
      <c r="C1300" s="226"/>
      <c r="D1300" s="226"/>
      <c r="E1300" s="226"/>
      <c r="F1300" s="227"/>
      <c r="G1300" s="228"/>
    </row>
    <row r="1301" s="202" customFormat="1" spans="1:7">
      <c r="A1301" s="223">
        <v>2200450</v>
      </c>
      <c r="B1301" s="229" t="s">
        <v>1067</v>
      </c>
      <c r="C1301" s="226"/>
      <c r="D1301" s="226"/>
      <c r="E1301" s="226"/>
      <c r="F1301" s="227"/>
      <c r="G1301" s="228"/>
    </row>
    <row r="1302" s="202" customFormat="1" spans="1:7">
      <c r="A1302" s="223">
        <v>2200499</v>
      </c>
      <c r="B1302" s="229" t="s">
        <v>1068</v>
      </c>
      <c r="C1302" s="226"/>
      <c r="D1302" s="226"/>
      <c r="E1302" s="226"/>
      <c r="F1302" s="227"/>
      <c r="G1302" s="228"/>
    </row>
    <row r="1303" s="202" customFormat="1" spans="1:7">
      <c r="A1303" s="223">
        <v>22005</v>
      </c>
      <c r="B1303" s="229" t="s">
        <v>1069</v>
      </c>
      <c r="C1303" s="226"/>
      <c r="D1303" s="226"/>
      <c r="E1303" s="226"/>
      <c r="F1303" s="227"/>
      <c r="G1303" s="228"/>
    </row>
    <row r="1304" s="202" customFormat="1" spans="1:7">
      <c r="A1304" s="223">
        <v>2200501</v>
      </c>
      <c r="B1304" s="229" t="s">
        <v>66</v>
      </c>
      <c r="C1304" s="226"/>
      <c r="D1304" s="226"/>
      <c r="E1304" s="226"/>
      <c r="F1304" s="227"/>
      <c r="G1304" s="228"/>
    </row>
    <row r="1305" s="202" customFormat="1" spans="1:7">
      <c r="A1305" s="223">
        <v>2200502</v>
      </c>
      <c r="B1305" s="229" t="s">
        <v>67</v>
      </c>
      <c r="C1305" s="226"/>
      <c r="D1305" s="226"/>
      <c r="E1305" s="226"/>
      <c r="F1305" s="227"/>
      <c r="G1305" s="228"/>
    </row>
    <row r="1306" s="202" customFormat="1" spans="1:7">
      <c r="A1306" s="223">
        <v>2200503</v>
      </c>
      <c r="B1306" s="229" t="s">
        <v>68</v>
      </c>
      <c r="C1306" s="226"/>
      <c r="D1306" s="226"/>
      <c r="E1306" s="226"/>
      <c r="F1306" s="227"/>
      <c r="G1306" s="228"/>
    </row>
    <row r="1307" s="202" customFormat="1" spans="1:7">
      <c r="A1307" s="223">
        <v>2200504</v>
      </c>
      <c r="B1307" s="229" t="s">
        <v>1070</v>
      </c>
      <c r="C1307" s="226"/>
      <c r="D1307" s="226"/>
      <c r="E1307" s="226"/>
      <c r="F1307" s="227"/>
      <c r="G1307" s="228"/>
    </row>
    <row r="1308" s="202" customFormat="1" spans="1:7">
      <c r="A1308" s="223">
        <v>2200506</v>
      </c>
      <c r="B1308" s="229" t="s">
        <v>1071</v>
      </c>
      <c r="C1308" s="226"/>
      <c r="D1308" s="226"/>
      <c r="E1308" s="226"/>
      <c r="F1308" s="227"/>
      <c r="G1308" s="228"/>
    </row>
    <row r="1309" s="202" customFormat="1" spans="1:7">
      <c r="A1309" s="223">
        <v>2200507</v>
      </c>
      <c r="B1309" s="229" t="s">
        <v>1072</v>
      </c>
      <c r="C1309" s="226"/>
      <c r="D1309" s="226"/>
      <c r="E1309" s="226"/>
      <c r="F1309" s="227"/>
      <c r="G1309" s="228"/>
    </row>
    <row r="1310" s="202" customFormat="1" spans="1:7">
      <c r="A1310" s="223">
        <v>2200508</v>
      </c>
      <c r="B1310" s="229" t="s">
        <v>1073</v>
      </c>
      <c r="C1310" s="226"/>
      <c r="D1310" s="226"/>
      <c r="E1310" s="226"/>
      <c r="F1310" s="227"/>
      <c r="G1310" s="228"/>
    </row>
    <row r="1311" s="202" customFormat="1" spans="1:7">
      <c r="A1311" s="223">
        <v>2200509</v>
      </c>
      <c r="B1311" s="229" t="s">
        <v>1074</v>
      </c>
      <c r="C1311" s="226"/>
      <c r="D1311" s="226"/>
      <c r="E1311" s="226"/>
      <c r="F1311" s="227"/>
      <c r="G1311" s="228"/>
    </row>
    <row r="1312" s="202" customFormat="1" spans="1:7">
      <c r="A1312" s="223">
        <v>2200510</v>
      </c>
      <c r="B1312" s="229" t="s">
        <v>1075</v>
      </c>
      <c r="C1312" s="226"/>
      <c r="D1312" s="226"/>
      <c r="E1312" s="226"/>
      <c r="F1312" s="227"/>
      <c r="G1312" s="228"/>
    </row>
    <row r="1313" s="202" customFormat="1" ht="27" spans="1:7">
      <c r="A1313" s="223">
        <v>2200511</v>
      </c>
      <c r="B1313" s="229" t="s">
        <v>1076</v>
      </c>
      <c r="C1313" s="226"/>
      <c r="D1313" s="226"/>
      <c r="E1313" s="226"/>
      <c r="F1313" s="227"/>
      <c r="G1313" s="228"/>
    </row>
    <row r="1314" s="202" customFormat="1" spans="1:7">
      <c r="A1314" s="223">
        <v>2200512</v>
      </c>
      <c r="B1314" s="229" t="s">
        <v>1077</v>
      </c>
      <c r="C1314" s="226"/>
      <c r="D1314" s="226"/>
      <c r="E1314" s="226"/>
      <c r="F1314" s="227"/>
      <c r="G1314" s="228"/>
    </row>
    <row r="1315" s="202" customFormat="1" spans="1:7">
      <c r="A1315" s="223">
        <v>2200513</v>
      </c>
      <c r="B1315" s="229" t="s">
        <v>1078</v>
      </c>
      <c r="C1315" s="226"/>
      <c r="D1315" s="226"/>
      <c r="E1315" s="226"/>
      <c r="F1315" s="227"/>
      <c r="G1315" s="228"/>
    </row>
    <row r="1316" s="202" customFormat="1" spans="1:7">
      <c r="A1316" s="223">
        <v>2200514</v>
      </c>
      <c r="B1316" s="229" t="s">
        <v>1079</v>
      </c>
      <c r="C1316" s="226"/>
      <c r="D1316" s="226"/>
      <c r="E1316" s="226"/>
      <c r="F1316" s="227"/>
      <c r="G1316" s="228"/>
    </row>
    <row r="1317" s="202" customFormat="1" spans="1:7">
      <c r="A1317" s="223">
        <v>2200599</v>
      </c>
      <c r="B1317" s="229" t="s">
        <v>1080</v>
      </c>
      <c r="C1317" s="226"/>
      <c r="D1317" s="226"/>
      <c r="E1317" s="226"/>
      <c r="F1317" s="227"/>
      <c r="G1317" s="228"/>
    </row>
    <row r="1318" s="202" customFormat="1" spans="1:7">
      <c r="A1318" s="223">
        <v>22099</v>
      </c>
      <c r="B1318" s="229" t="s">
        <v>1081</v>
      </c>
      <c r="C1318" s="226"/>
      <c r="D1318" s="226"/>
      <c r="E1318" s="226"/>
      <c r="F1318" s="227"/>
      <c r="G1318" s="228"/>
    </row>
    <row r="1319" s="202" customFormat="1" ht="27" spans="1:7">
      <c r="A1319" s="223">
        <v>2209901</v>
      </c>
      <c r="B1319" s="229" t="s">
        <v>1082</v>
      </c>
      <c r="C1319" s="226"/>
      <c r="D1319" s="226"/>
      <c r="E1319" s="226"/>
      <c r="F1319" s="227"/>
      <c r="G1319" s="228"/>
    </row>
    <row r="1320" s="202" customFormat="1" ht="15" spans="1:7">
      <c r="A1320" s="224">
        <v>221</v>
      </c>
      <c r="B1320" s="225" t="s">
        <v>1083</v>
      </c>
      <c r="C1320" s="226">
        <v>9832.16</v>
      </c>
      <c r="D1320" s="226">
        <v>8028.945374</v>
      </c>
      <c r="E1320" s="226">
        <v>8028.945374</v>
      </c>
      <c r="F1320" s="227">
        <f>E1320/C1320</f>
        <v>0.816600357805406</v>
      </c>
      <c r="G1320" s="228">
        <v>0.795252951786286</v>
      </c>
    </row>
    <row r="1321" s="202" customFormat="1" spans="1:7">
      <c r="A1321" s="223">
        <v>22101</v>
      </c>
      <c r="B1321" s="229" t="s">
        <v>1084</v>
      </c>
      <c r="C1321" s="226">
        <v>9832.16</v>
      </c>
      <c r="D1321" s="226">
        <v>8028.945374</v>
      </c>
      <c r="E1321" s="226">
        <v>8028.945374</v>
      </c>
      <c r="F1321" s="227">
        <f>E1321/C1321</f>
        <v>0.816600357805406</v>
      </c>
      <c r="G1321" s="228">
        <v>0.795252951786286</v>
      </c>
    </row>
    <row r="1322" s="202" customFormat="1" spans="1:7">
      <c r="A1322" s="223">
        <v>2210101</v>
      </c>
      <c r="B1322" s="229" t="s">
        <v>1085</v>
      </c>
      <c r="C1322" s="231"/>
      <c r="D1322" s="226"/>
      <c r="E1322" s="226"/>
      <c r="F1322" s="227"/>
      <c r="G1322" s="228"/>
    </row>
    <row r="1323" s="202" customFormat="1" spans="1:7">
      <c r="A1323" s="223">
        <v>2210102</v>
      </c>
      <c r="B1323" s="229" t="s">
        <v>1086</v>
      </c>
      <c r="C1323" s="231"/>
      <c r="D1323" s="226"/>
      <c r="E1323" s="226"/>
      <c r="F1323" s="227"/>
      <c r="G1323" s="228"/>
    </row>
    <row r="1324" s="202" customFormat="1" spans="1:7">
      <c r="A1324" s="223">
        <v>2210103</v>
      </c>
      <c r="B1324" s="229" t="s">
        <v>1087</v>
      </c>
      <c r="C1324" s="226"/>
      <c r="D1324" s="226"/>
      <c r="E1324" s="226"/>
      <c r="F1324" s="227"/>
      <c r="G1324" s="228"/>
    </row>
    <row r="1325" s="202" customFormat="1" ht="27" spans="1:7">
      <c r="A1325" s="223">
        <v>2210104</v>
      </c>
      <c r="B1325" s="229" t="s">
        <v>1088</v>
      </c>
      <c r="C1325" s="226"/>
      <c r="D1325" s="226"/>
      <c r="E1325" s="226"/>
      <c r="F1325" s="227"/>
      <c r="G1325" s="228"/>
    </row>
    <row r="1326" s="202" customFormat="1" spans="1:7">
      <c r="A1326" s="223">
        <v>2210105</v>
      </c>
      <c r="B1326" s="229" t="s">
        <v>1089</v>
      </c>
      <c r="C1326" s="226"/>
      <c r="D1326" s="226"/>
      <c r="E1326" s="226"/>
      <c r="F1326" s="227"/>
      <c r="G1326" s="228"/>
    </row>
    <row r="1327" s="202" customFormat="1" spans="1:7">
      <c r="A1327" s="223">
        <v>2210106</v>
      </c>
      <c r="B1327" s="229" t="s">
        <v>1090</v>
      </c>
      <c r="C1327" s="226"/>
      <c r="D1327" s="226"/>
      <c r="E1327" s="226"/>
      <c r="F1327" s="227"/>
      <c r="G1327" s="228"/>
    </row>
    <row r="1328" s="202" customFormat="1" spans="1:7">
      <c r="A1328" s="223">
        <v>2210107</v>
      </c>
      <c r="B1328" s="229" t="s">
        <v>1091</v>
      </c>
      <c r="C1328" s="226"/>
      <c r="D1328" s="226"/>
      <c r="E1328" s="226"/>
      <c r="F1328" s="227"/>
      <c r="G1328" s="228"/>
    </row>
    <row r="1329" s="202" customFormat="1" spans="1:7">
      <c r="A1329" s="223">
        <v>2210108</v>
      </c>
      <c r="B1329" s="229" t="s">
        <v>1092</v>
      </c>
      <c r="C1329" s="226">
        <v>5460.23</v>
      </c>
      <c r="D1329" s="226">
        <v>8028.945374</v>
      </c>
      <c r="E1329" s="226">
        <v>8028.945374</v>
      </c>
      <c r="F1329" s="227">
        <f>E1329/C1329</f>
        <v>1.47044087410237</v>
      </c>
      <c r="G1329" s="228">
        <v>0.827206977681023</v>
      </c>
    </row>
    <row r="1330" s="202" customFormat="1" ht="27" spans="1:7">
      <c r="A1330" s="223">
        <v>2210199</v>
      </c>
      <c r="B1330" s="229" t="s">
        <v>1093</v>
      </c>
      <c r="C1330" s="226">
        <v>4371.93</v>
      </c>
      <c r="D1330" s="226"/>
      <c r="E1330" s="226"/>
      <c r="F1330" s="227">
        <f>E1330/C1330</f>
        <v>0</v>
      </c>
      <c r="G1330" s="228">
        <v>0</v>
      </c>
    </row>
    <row r="1331" s="202" customFormat="1" spans="1:7">
      <c r="A1331" s="223">
        <v>22102</v>
      </c>
      <c r="B1331" s="229" t="s">
        <v>1094</v>
      </c>
      <c r="C1331" s="226"/>
      <c r="D1331" s="226"/>
      <c r="E1331" s="226"/>
      <c r="F1331" s="227"/>
      <c r="G1331" s="228"/>
    </row>
    <row r="1332" s="202" customFormat="1" spans="1:7">
      <c r="A1332" s="223">
        <v>2210201</v>
      </c>
      <c r="B1332" s="229" t="s">
        <v>1095</v>
      </c>
      <c r="C1332" s="226"/>
      <c r="D1332" s="226"/>
      <c r="E1332" s="226"/>
      <c r="F1332" s="227"/>
      <c r="G1332" s="228"/>
    </row>
    <row r="1333" s="202" customFormat="1" spans="1:7">
      <c r="A1333" s="223">
        <v>2210202</v>
      </c>
      <c r="B1333" s="229" t="s">
        <v>1096</v>
      </c>
      <c r="C1333" s="226"/>
      <c r="D1333" s="226"/>
      <c r="E1333" s="226"/>
      <c r="F1333" s="227"/>
      <c r="G1333" s="228"/>
    </row>
    <row r="1334" s="202" customFormat="1" spans="1:7">
      <c r="A1334" s="223">
        <v>2210203</v>
      </c>
      <c r="B1334" s="229" t="s">
        <v>1097</v>
      </c>
      <c r="C1334" s="226"/>
      <c r="D1334" s="226"/>
      <c r="E1334" s="226"/>
      <c r="F1334" s="227"/>
      <c r="G1334" s="228"/>
    </row>
    <row r="1335" s="202" customFormat="1" spans="1:7">
      <c r="A1335" s="223">
        <v>22103</v>
      </c>
      <c r="B1335" s="229" t="s">
        <v>1098</v>
      </c>
      <c r="C1335" s="226"/>
      <c r="D1335" s="226"/>
      <c r="E1335" s="226"/>
      <c r="F1335" s="227"/>
      <c r="G1335" s="228"/>
    </row>
    <row r="1336" s="202" customFormat="1" ht="27" spans="1:7">
      <c r="A1336" s="223">
        <v>2210301</v>
      </c>
      <c r="B1336" s="229" t="s">
        <v>1099</v>
      </c>
      <c r="C1336" s="226"/>
      <c r="D1336" s="226"/>
      <c r="E1336" s="226"/>
      <c r="F1336" s="227"/>
      <c r="G1336" s="228"/>
    </row>
    <row r="1337" s="202" customFormat="1" ht="27" spans="1:7">
      <c r="A1337" s="223">
        <v>2210399</v>
      </c>
      <c r="B1337" s="229" t="s">
        <v>1100</v>
      </c>
      <c r="C1337" s="226"/>
      <c r="D1337" s="226"/>
      <c r="E1337" s="226"/>
      <c r="F1337" s="227"/>
      <c r="G1337" s="228"/>
    </row>
    <row r="1338" s="202" customFormat="1" ht="15" spans="1:7">
      <c r="A1338" s="224">
        <v>222</v>
      </c>
      <c r="B1338" s="225" t="s">
        <v>1101</v>
      </c>
      <c r="C1338" s="226"/>
      <c r="D1338" s="226"/>
      <c r="E1338" s="226"/>
      <c r="F1338" s="227"/>
      <c r="G1338" s="228"/>
    </row>
    <row r="1339" s="202" customFormat="1" spans="1:7">
      <c r="A1339" s="223">
        <v>22201</v>
      </c>
      <c r="B1339" s="229" t="s">
        <v>1102</v>
      </c>
      <c r="C1339" s="226"/>
      <c r="D1339" s="226"/>
      <c r="E1339" s="226"/>
      <c r="F1339" s="227"/>
      <c r="G1339" s="228"/>
    </row>
    <row r="1340" s="202" customFormat="1" spans="1:7">
      <c r="A1340" s="223">
        <v>2220101</v>
      </c>
      <c r="B1340" s="229" t="s">
        <v>66</v>
      </c>
      <c r="C1340" s="226"/>
      <c r="D1340" s="226"/>
      <c r="E1340" s="226"/>
      <c r="F1340" s="227"/>
      <c r="G1340" s="228"/>
    </row>
    <row r="1341" s="202" customFormat="1" spans="1:7">
      <c r="A1341" s="223">
        <v>2220102</v>
      </c>
      <c r="B1341" s="229" t="s">
        <v>67</v>
      </c>
      <c r="C1341" s="226"/>
      <c r="D1341" s="226"/>
      <c r="E1341" s="226"/>
      <c r="F1341" s="227"/>
      <c r="G1341" s="228"/>
    </row>
    <row r="1342" s="202" customFormat="1" spans="1:7">
      <c r="A1342" s="223">
        <v>2220103</v>
      </c>
      <c r="B1342" s="229" t="s">
        <v>68</v>
      </c>
      <c r="C1342" s="226"/>
      <c r="D1342" s="226"/>
      <c r="E1342" s="226"/>
      <c r="F1342" s="227"/>
      <c r="G1342" s="228"/>
    </row>
    <row r="1343" s="202" customFormat="1" spans="1:7">
      <c r="A1343" s="223">
        <v>2220104</v>
      </c>
      <c r="B1343" s="229" t="s">
        <v>1103</v>
      </c>
      <c r="C1343" s="226"/>
      <c r="D1343" s="226"/>
      <c r="E1343" s="226"/>
      <c r="F1343" s="227"/>
      <c r="G1343" s="228"/>
    </row>
    <row r="1344" s="202" customFormat="1" spans="1:7">
      <c r="A1344" s="223">
        <v>2220105</v>
      </c>
      <c r="B1344" s="229" t="s">
        <v>1104</v>
      </c>
      <c r="C1344" s="226"/>
      <c r="D1344" s="226"/>
      <c r="E1344" s="226"/>
      <c r="F1344" s="227"/>
      <c r="G1344" s="228"/>
    </row>
    <row r="1345" s="202" customFormat="1" spans="1:7">
      <c r="A1345" s="223">
        <v>2220106</v>
      </c>
      <c r="B1345" s="229" t="s">
        <v>1105</v>
      </c>
      <c r="C1345" s="226"/>
      <c r="D1345" s="226"/>
      <c r="E1345" s="226"/>
      <c r="F1345" s="227"/>
      <c r="G1345" s="228"/>
    </row>
    <row r="1346" s="202" customFormat="1" spans="1:7">
      <c r="A1346" s="223">
        <v>2220107</v>
      </c>
      <c r="B1346" s="229" t="s">
        <v>1106</v>
      </c>
      <c r="C1346" s="226"/>
      <c r="D1346" s="226"/>
      <c r="E1346" s="226"/>
      <c r="F1346" s="227"/>
      <c r="G1346" s="228"/>
    </row>
    <row r="1347" s="202" customFormat="1" ht="27" spans="1:7">
      <c r="A1347" s="223">
        <v>2220112</v>
      </c>
      <c r="B1347" s="229" t="s">
        <v>1107</v>
      </c>
      <c r="C1347" s="226"/>
      <c r="D1347" s="226"/>
      <c r="E1347" s="226"/>
      <c r="F1347" s="227"/>
      <c r="G1347" s="228"/>
    </row>
    <row r="1348" s="202" customFormat="1" spans="1:7">
      <c r="A1348" s="223">
        <v>2220113</v>
      </c>
      <c r="B1348" s="229" t="s">
        <v>1108</v>
      </c>
      <c r="C1348" s="226"/>
      <c r="D1348" s="226"/>
      <c r="E1348" s="226"/>
      <c r="F1348" s="227"/>
      <c r="G1348" s="228"/>
    </row>
    <row r="1349" s="202" customFormat="1" spans="1:7">
      <c r="A1349" s="223">
        <v>2220114</v>
      </c>
      <c r="B1349" s="229" t="s">
        <v>1109</v>
      </c>
      <c r="C1349" s="226"/>
      <c r="D1349" s="226"/>
      <c r="E1349" s="226"/>
      <c r="F1349" s="227"/>
      <c r="G1349" s="228"/>
    </row>
    <row r="1350" s="202" customFormat="1" spans="1:7">
      <c r="A1350" s="223">
        <v>2220115</v>
      </c>
      <c r="B1350" s="229" t="s">
        <v>1110</v>
      </c>
      <c r="C1350" s="226"/>
      <c r="D1350" s="226"/>
      <c r="E1350" s="226"/>
      <c r="F1350" s="227"/>
      <c r="G1350" s="228"/>
    </row>
    <row r="1351" s="202" customFormat="1" ht="27" spans="1:7">
      <c r="A1351" s="223">
        <v>2220118</v>
      </c>
      <c r="B1351" s="229" t="s">
        <v>1111</v>
      </c>
      <c r="C1351" s="226"/>
      <c r="D1351" s="226"/>
      <c r="E1351" s="226"/>
      <c r="F1351" s="227"/>
      <c r="G1351" s="228"/>
    </row>
    <row r="1352" s="202" customFormat="1" spans="1:7">
      <c r="A1352" s="223">
        <v>2220150</v>
      </c>
      <c r="B1352" s="229" t="s">
        <v>75</v>
      </c>
      <c r="C1352" s="226"/>
      <c r="D1352" s="226"/>
      <c r="E1352" s="226"/>
      <c r="F1352" s="227"/>
      <c r="G1352" s="228"/>
    </row>
    <row r="1353" s="202" customFormat="1" spans="1:7">
      <c r="A1353" s="223">
        <v>2220199</v>
      </c>
      <c r="B1353" s="229" t="s">
        <v>1112</v>
      </c>
      <c r="C1353" s="226"/>
      <c r="D1353" s="226"/>
      <c r="E1353" s="226"/>
      <c r="F1353" s="227"/>
      <c r="G1353" s="228"/>
    </row>
    <row r="1354" s="202" customFormat="1" spans="1:7">
      <c r="A1354" s="223">
        <v>22202</v>
      </c>
      <c r="B1354" s="229" t="s">
        <v>1113</v>
      </c>
      <c r="C1354" s="226"/>
      <c r="D1354" s="226"/>
      <c r="E1354" s="226"/>
      <c r="F1354" s="227"/>
      <c r="G1354" s="228"/>
    </row>
    <row r="1355" s="202" customFormat="1" spans="1:7">
      <c r="A1355" s="223">
        <v>2220201</v>
      </c>
      <c r="B1355" s="229" t="s">
        <v>66</v>
      </c>
      <c r="C1355" s="226"/>
      <c r="D1355" s="226"/>
      <c r="E1355" s="226"/>
      <c r="F1355" s="227"/>
      <c r="G1355" s="228"/>
    </row>
    <row r="1356" s="202" customFormat="1" spans="1:7">
      <c r="A1356" s="223">
        <v>2220202</v>
      </c>
      <c r="B1356" s="229" t="s">
        <v>67</v>
      </c>
      <c r="C1356" s="226"/>
      <c r="D1356" s="226"/>
      <c r="E1356" s="226"/>
      <c r="F1356" s="227"/>
      <c r="G1356" s="228"/>
    </row>
    <row r="1357" s="202" customFormat="1" spans="1:7">
      <c r="A1357" s="223">
        <v>2220203</v>
      </c>
      <c r="B1357" s="229" t="s">
        <v>68</v>
      </c>
      <c r="C1357" s="226"/>
      <c r="D1357" s="226"/>
      <c r="E1357" s="226"/>
      <c r="F1357" s="227"/>
      <c r="G1357" s="228"/>
    </row>
    <row r="1358" s="202" customFormat="1" spans="1:7">
      <c r="A1358" s="223">
        <v>2220204</v>
      </c>
      <c r="B1358" s="229" t="s">
        <v>1114</v>
      </c>
      <c r="C1358" s="226"/>
      <c r="D1358" s="226"/>
      <c r="E1358" s="226"/>
      <c r="F1358" s="227"/>
      <c r="G1358" s="228"/>
    </row>
    <row r="1359" s="202" customFormat="1" spans="1:7">
      <c r="A1359" s="223">
        <v>2220205</v>
      </c>
      <c r="B1359" s="229" t="s">
        <v>1115</v>
      </c>
      <c r="C1359" s="226"/>
      <c r="D1359" s="226"/>
      <c r="E1359" s="226"/>
      <c r="F1359" s="227"/>
      <c r="G1359" s="228"/>
    </row>
    <row r="1360" s="202" customFormat="1" spans="1:7">
      <c r="A1360" s="223">
        <v>2220206</v>
      </c>
      <c r="B1360" s="229" t="s">
        <v>1116</v>
      </c>
      <c r="C1360" s="226"/>
      <c r="D1360" s="226"/>
      <c r="E1360" s="226"/>
      <c r="F1360" s="227"/>
      <c r="G1360" s="228"/>
    </row>
    <row r="1361" s="202" customFormat="1" spans="1:7">
      <c r="A1361" s="223">
        <v>2220207</v>
      </c>
      <c r="B1361" s="229" t="s">
        <v>1117</v>
      </c>
      <c r="C1361" s="226"/>
      <c r="D1361" s="226"/>
      <c r="E1361" s="226"/>
      <c r="F1361" s="227"/>
      <c r="G1361" s="228"/>
    </row>
    <row r="1362" s="202" customFormat="1" spans="1:7">
      <c r="A1362" s="223">
        <v>2220209</v>
      </c>
      <c r="B1362" s="229" t="s">
        <v>1118</v>
      </c>
      <c r="C1362" s="226"/>
      <c r="D1362" s="226"/>
      <c r="E1362" s="226"/>
      <c r="F1362" s="227"/>
      <c r="G1362" s="228"/>
    </row>
    <row r="1363" s="202" customFormat="1" spans="1:7">
      <c r="A1363" s="223">
        <v>2220210</v>
      </c>
      <c r="B1363" s="229" t="s">
        <v>1119</v>
      </c>
      <c r="C1363" s="226"/>
      <c r="D1363" s="226"/>
      <c r="E1363" s="226"/>
      <c r="F1363" s="227"/>
      <c r="G1363" s="228"/>
    </row>
    <row r="1364" s="202" customFormat="1" spans="1:7">
      <c r="A1364" s="223">
        <v>2220211</v>
      </c>
      <c r="B1364" s="229" t="s">
        <v>1120</v>
      </c>
      <c r="C1364" s="226"/>
      <c r="D1364" s="226"/>
      <c r="E1364" s="226"/>
      <c r="F1364" s="227"/>
      <c r="G1364" s="228"/>
    </row>
    <row r="1365" s="202" customFormat="1" spans="1:7">
      <c r="A1365" s="223">
        <v>2220212</v>
      </c>
      <c r="B1365" s="229" t="s">
        <v>1121</v>
      </c>
      <c r="C1365" s="226"/>
      <c r="D1365" s="226"/>
      <c r="E1365" s="226"/>
      <c r="F1365" s="227"/>
      <c r="G1365" s="228"/>
    </row>
    <row r="1366" s="202" customFormat="1" spans="1:7">
      <c r="A1366" s="223">
        <v>2220250</v>
      </c>
      <c r="B1366" s="229" t="s">
        <v>75</v>
      </c>
      <c r="C1366" s="226"/>
      <c r="D1366" s="226"/>
      <c r="E1366" s="226"/>
      <c r="F1366" s="227"/>
      <c r="G1366" s="228"/>
    </row>
    <row r="1367" s="202" customFormat="1" spans="1:7">
      <c r="A1367" s="223">
        <v>2220299</v>
      </c>
      <c r="B1367" s="229" t="s">
        <v>1122</v>
      </c>
      <c r="C1367" s="226"/>
      <c r="D1367" s="226"/>
      <c r="E1367" s="226"/>
      <c r="F1367" s="227"/>
      <c r="G1367" s="228"/>
    </row>
    <row r="1368" s="202" customFormat="1" spans="1:7">
      <c r="A1368" s="223">
        <v>22203</v>
      </c>
      <c r="B1368" s="229" t="s">
        <v>1123</v>
      </c>
      <c r="C1368" s="226"/>
      <c r="D1368" s="226"/>
      <c r="E1368" s="226"/>
      <c r="F1368" s="227"/>
      <c r="G1368" s="228"/>
    </row>
    <row r="1369" s="202" customFormat="1" spans="1:7">
      <c r="A1369" s="223">
        <v>2220301</v>
      </c>
      <c r="B1369" s="229" t="s">
        <v>1124</v>
      </c>
      <c r="C1369" s="226"/>
      <c r="D1369" s="226"/>
      <c r="E1369" s="226"/>
      <c r="F1369" s="227"/>
      <c r="G1369" s="228"/>
    </row>
    <row r="1370" s="202" customFormat="1" ht="27" spans="1:7">
      <c r="A1370" s="223">
        <v>2220302</v>
      </c>
      <c r="B1370" s="229" t="s">
        <v>1125</v>
      </c>
      <c r="C1370" s="226"/>
      <c r="D1370" s="226"/>
      <c r="E1370" s="226"/>
      <c r="F1370" s="227"/>
      <c r="G1370" s="228"/>
    </row>
    <row r="1371" s="202" customFormat="1" spans="1:7">
      <c r="A1371" s="223">
        <v>2220303</v>
      </c>
      <c r="B1371" s="229" t="s">
        <v>1126</v>
      </c>
      <c r="C1371" s="226"/>
      <c r="D1371" s="226"/>
      <c r="E1371" s="226"/>
      <c r="F1371" s="227"/>
      <c r="G1371" s="228"/>
    </row>
    <row r="1372" s="202" customFormat="1" spans="1:7">
      <c r="A1372" s="223">
        <v>2220304</v>
      </c>
      <c r="B1372" s="229" t="s">
        <v>1127</v>
      </c>
      <c r="C1372" s="226"/>
      <c r="D1372" s="226"/>
      <c r="E1372" s="226"/>
      <c r="F1372" s="227"/>
      <c r="G1372" s="228"/>
    </row>
    <row r="1373" s="202" customFormat="1" spans="1:7">
      <c r="A1373" s="223">
        <v>2220399</v>
      </c>
      <c r="B1373" s="229" t="s">
        <v>1128</v>
      </c>
      <c r="C1373" s="226"/>
      <c r="D1373" s="226"/>
      <c r="E1373" s="226"/>
      <c r="F1373" s="227"/>
      <c r="G1373" s="228"/>
    </row>
    <row r="1374" s="202" customFormat="1" spans="1:7">
      <c r="A1374" s="223">
        <v>22204</v>
      </c>
      <c r="B1374" s="229" t="s">
        <v>1129</v>
      </c>
      <c r="C1374" s="226"/>
      <c r="D1374" s="226"/>
      <c r="E1374" s="226"/>
      <c r="F1374" s="227"/>
      <c r="G1374" s="228"/>
    </row>
    <row r="1375" s="202" customFormat="1" spans="1:7">
      <c r="A1375" s="223">
        <v>2220401</v>
      </c>
      <c r="B1375" s="229" t="s">
        <v>1130</v>
      </c>
      <c r="C1375" s="226"/>
      <c r="D1375" s="226"/>
      <c r="E1375" s="226"/>
      <c r="F1375" s="227"/>
      <c r="G1375" s="228"/>
    </row>
    <row r="1376" s="202" customFormat="1" spans="1:7">
      <c r="A1376" s="223">
        <v>2220402</v>
      </c>
      <c r="B1376" s="229" t="s">
        <v>1131</v>
      </c>
      <c r="C1376" s="226"/>
      <c r="D1376" s="226"/>
      <c r="E1376" s="226"/>
      <c r="F1376" s="227"/>
      <c r="G1376" s="228"/>
    </row>
    <row r="1377" s="202" customFormat="1" spans="1:7">
      <c r="A1377" s="223">
        <v>2220403</v>
      </c>
      <c r="B1377" s="229" t="s">
        <v>1132</v>
      </c>
      <c r="C1377" s="226"/>
      <c r="D1377" s="226"/>
      <c r="E1377" s="226"/>
      <c r="F1377" s="227"/>
      <c r="G1377" s="228"/>
    </row>
    <row r="1378" s="202" customFormat="1" spans="1:7">
      <c r="A1378" s="223">
        <v>2220404</v>
      </c>
      <c r="B1378" s="229" t="s">
        <v>1133</v>
      </c>
      <c r="C1378" s="226"/>
      <c r="D1378" s="226"/>
      <c r="E1378" s="226"/>
      <c r="F1378" s="227"/>
      <c r="G1378" s="228"/>
    </row>
    <row r="1379" s="202" customFormat="1" spans="1:7">
      <c r="A1379" s="223">
        <v>2220499</v>
      </c>
      <c r="B1379" s="229" t="s">
        <v>1134</v>
      </c>
      <c r="C1379" s="226"/>
      <c r="D1379" s="226"/>
      <c r="E1379" s="226"/>
      <c r="F1379" s="227"/>
      <c r="G1379" s="228"/>
    </row>
    <row r="1380" s="202" customFormat="1" spans="1:7">
      <c r="A1380" s="223">
        <v>22205</v>
      </c>
      <c r="B1380" s="229" t="s">
        <v>1135</v>
      </c>
      <c r="C1380" s="226"/>
      <c r="D1380" s="226"/>
      <c r="E1380" s="226"/>
      <c r="F1380" s="227"/>
      <c r="G1380" s="228"/>
    </row>
    <row r="1381" s="202" customFormat="1" spans="1:7">
      <c r="A1381" s="223">
        <v>2220501</v>
      </c>
      <c r="B1381" s="229" t="s">
        <v>1136</v>
      </c>
      <c r="C1381" s="226"/>
      <c r="D1381" s="226"/>
      <c r="E1381" s="226"/>
      <c r="F1381" s="227"/>
      <c r="G1381" s="228"/>
    </row>
    <row r="1382" s="202" customFormat="1" spans="1:7">
      <c r="A1382" s="223">
        <v>2220502</v>
      </c>
      <c r="B1382" s="229" t="s">
        <v>1137</v>
      </c>
      <c r="C1382" s="226"/>
      <c r="D1382" s="226"/>
      <c r="E1382" s="226"/>
      <c r="F1382" s="227"/>
      <c r="G1382" s="228"/>
    </row>
    <row r="1383" s="202" customFormat="1" spans="1:7">
      <c r="A1383" s="223">
        <v>2220503</v>
      </c>
      <c r="B1383" s="229" t="s">
        <v>1138</v>
      </c>
      <c r="C1383" s="226"/>
      <c r="D1383" s="226"/>
      <c r="E1383" s="226"/>
      <c r="F1383" s="227"/>
      <c r="G1383" s="228"/>
    </row>
    <row r="1384" s="202" customFormat="1" spans="1:7">
      <c r="A1384" s="223">
        <v>2220504</v>
      </c>
      <c r="B1384" s="229" t="s">
        <v>1139</v>
      </c>
      <c r="C1384" s="226"/>
      <c r="D1384" s="226"/>
      <c r="E1384" s="226"/>
      <c r="F1384" s="227"/>
      <c r="G1384" s="228"/>
    </row>
    <row r="1385" s="202" customFormat="1" spans="1:7">
      <c r="A1385" s="223">
        <v>2220505</v>
      </c>
      <c r="B1385" s="229" t="s">
        <v>1140</v>
      </c>
      <c r="C1385" s="226"/>
      <c r="D1385" s="226"/>
      <c r="E1385" s="226"/>
      <c r="F1385" s="227"/>
      <c r="G1385" s="228"/>
    </row>
    <row r="1386" s="202" customFormat="1" spans="1:7">
      <c r="A1386" s="223">
        <v>2220506</v>
      </c>
      <c r="B1386" s="229" t="s">
        <v>1141</v>
      </c>
      <c r="C1386" s="226"/>
      <c r="D1386" s="226"/>
      <c r="E1386" s="226"/>
      <c r="F1386" s="227"/>
      <c r="G1386" s="228"/>
    </row>
    <row r="1387" s="202" customFormat="1" spans="1:7">
      <c r="A1387" s="223">
        <v>2220507</v>
      </c>
      <c r="B1387" s="229" t="s">
        <v>1142</v>
      </c>
      <c r="C1387" s="226"/>
      <c r="D1387" s="226"/>
      <c r="E1387" s="226"/>
      <c r="F1387" s="227"/>
      <c r="G1387" s="228"/>
    </row>
    <row r="1388" s="202" customFormat="1" spans="1:7">
      <c r="A1388" s="223">
        <v>2220508</v>
      </c>
      <c r="B1388" s="229" t="s">
        <v>1143</v>
      </c>
      <c r="C1388" s="226"/>
      <c r="D1388" s="226"/>
      <c r="E1388" s="226"/>
      <c r="F1388" s="227"/>
      <c r="G1388" s="228"/>
    </row>
    <row r="1389" s="202" customFormat="1" spans="1:7">
      <c r="A1389" s="223">
        <v>2220509</v>
      </c>
      <c r="B1389" s="229" t="s">
        <v>1144</v>
      </c>
      <c r="C1389" s="226"/>
      <c r="D1389" s="226"/>
      <c r="E1389" s="226"/>
      <c r="F1389" s="227"/>
      <c r="G1389" s="228"/>
    </row>
    <row r="1390" s="202" customFormat="1" spans="1:7">
      <c r="A1390" s="223">
        <v>2220510</v>
      </c>
      <c r="B1390" s="229" t="s">
        <v>1145</v>
      </c>
      <c r="C1390" s="226"/>
      <c r="D1390" s="226"/>
      <c r="E1390" s="226"/>
      <c r="F1390" s="227"/>
      <c r="G1390" s="228"/>
    </row>
    <row r="1391" s="202" customFormat="1" ht="27" spans="1:7">
      <c r="A1391" s="223">
        <v>2220599</v>
      </c>
      <c r="B1391" s="229" t="s">
        <v>1146</v>
      </c>
      <c r="C1391" s="226"/>
      <c r="D1391" s="226"/>
      <c r="E1391" s="226"/>
      <c r="F1391" s="227"/>
      <c r="G1391" s="228"/>
    </row>
    <row r="1392" s="202" customFormat="1" ht="27" spans="1:7">
      <c r="A1392" s="223">
        <v>224</v>
      </c>
      <c r="B1392" s="225" t="s">
        <v>1147</v>
      </c>
      <c r="C1392" s="226">
        <v>366.89</v>
      </c>
      <c r="D1392" s="226">
        <v>519.0595</v>
      </c>
      <c r="E1392" s="226">
        <v>519.0595</v>
      </c>
      <c r="F1392" s="227">
        <f>E1392/C1392</f>
        <v>1.41475510370956</v>
      </c>
      <c r="G1392" s="228">
        <v>1.37012855031148</v>
      </c>
    </row>
    <row r="1393" s="202" customFormat="1" spans="1:7">
      <c r="A1393" s="223">
        <v>22401</v>
      </c>
      <c r="B1393" s="229" t="s">
        <v>1148</v>
      </c>
      <c r="C1393" s="226">
        <v>366.89</v>
      </c>
      <c r="D1393" s="226">
        <v>519.0595</v>
      </c>
      <c r="E1393" s="226">
        <v>519.0595</v>
      </c>
      <c r="F1393" s="227">
        <f>E1393/C1393</f>
        <v>1.41475510370956</v>
      </c>
      <c r="G1393" s="228">
        <v>1.37012855031148</v>
      </c>
    </row>
    <row r="1394" s="202" customFormat="1" spans="1:7">
      <c r="A1394" s="223">
        <v>2240106</v>
      </c>
      <c r="B1394" s="229" t="s">
        <v>1149</v>
      </c>
      <c r="C1394" s="226">
        <v>366.89</v>
      </c>
      <c r="D1394" s="226">
        <v>519.0595</v>
      </c>
      <c r="E1394" s="226">
        <v>519.0595</v>
      </c>
      <c r="F1394" s="227">
        <f>E1394/C1394</f>
        <v>1.41475510370956</v>
      </c>
      <c r="G1394" s="228">
        <v>1.37012855031148</v>
      </c>
    </row>
    <row r="1395" s="202" customFormat="1" ht="15" spans="1:7">
      <c r="A1395" s="224">
        <v>227</v>
      </c>
      <c r="B1395" s="225" t="s">
        <v>1150</v>
      </c>
      <c r="C1395" s="226">
        <v>2070.36</v>
      </c>
      <c r="D1395" s="226"/>
      <c r="E1395" s="226"/>
      <c r="F1395" s="227">
        <f>E1395/C1395</f>
        <v>0</v>
      </c>
      <c r="G1395" s="228">
        <v>0</v>
      </c>
    </row>
    <row r="1396" s="202" customFormat="1" ht="15" spans="1:7">
      <c r="A1396" s="224">
        <v>229</v>
      </c>
      <c r="B1396" s="225" t="s">
        <v>1151</v>
      </c>
      <c r="C1396" s="226"/>
      <c r="D1396" s="226"/>
      <c r="E1396" s="226"/>
      <c r="F1396" s="227"/>
      <c r="G1396" s="228"/>
    </row>
    <row r="1397" s="202" customFormat="1" spans="1:7">
      <c r="A1397" s="223">
        <v>22902</v>
      </c>
      <c r="B1397" s="229" t="s">
        <v>1152</v>
      </c>
      <c r="C1397" s="226"/>
      <c r="D1397" s="226"/>
      <c r="E1397" s="226"/>
      <c r="F1397" s="227"/>
      <c r="G1397" s="228"/>
    </row>
    <row r="1398" s="202" customFormat="1" spans="1:7">
      <c r="A1398" s="223">
        <v>22999</v>
      </c>
      <c r="B1398" s="229" t="s">
        <v>1019</v>
      </c>
      <c r="C1398" s="226"/>
      <c r="D1398" s="226"/>
      <c r="E1398" s="226"/>
      <c r="F1398" s="227"/>
      <c r="G1398" s="228"/>
    </row>
    <row r="1399" s="202" customFormat="1" spans="1:7">
      <c r="A1399" s="223">
        <v>2299901</v>
      </c>
      <c r="B1399" s="229" t="s">
        <v>1153</v>
      </c>
      <c r="C1399" s="226"/>
      <c r="D1399" s="226"/>
      <c r="E1399" s="226"/>
      <c r="F1399" s="227"/>
      <c r="G1399" s="228"/>
    </row>
    <row r="1400" s="202" customFormat="1" spans="1:7">
      <c r="A1400" s="223">
        <v>2299999</v>
      </c>
      <c r="B1400" s="229" t="s">
        <v>1153</v>
      </c>
      <c r="C1400" s="226"/>
      <c r="D1400" s="226"/>
      <c r="E1400" s="226"/>
      <c r="F1400" s="227"/>
      <c r="G1400" s="228"/>
    </row>
    <row r="1401" s="202" customFormat="1" ht="15" spans="1:7">
      <c r="A1401" s="238"/>
      <c r="B1401" s="239" t="s">
        <v>1154</v>
      </c>
      <c r="C1401" s="240">
        <f>100941.81+2070.36</f>
        <v>103012.17</v>
      </c>
      <c r="D1401" s="240">
        <v>100405.57</v>
      </c>
      <c r="E1401" s="240">
        <v>100405.57</v>
      </c>
      <c r="F1401" s="227">
        <f>E1401/C1401</f>
        <v>0.974696193663331</v>
      </c>
      <c r="G1401" s="228">
        <v>0.964088171534418</v>
      </c>
    </row>
  </sheetData>
  <autoFilter xmlns:etc="http://www.wps.cn/officeDocument/2017/etCustomData" ref="A5:G1401" etc:filterBottomFollowUsedRange="0">
    <extLst/>
  </autoFilter>
  <mergeCells count="9">
    <mergeCell ref="A1:G1"/>
    <mergeCell ref="A3:B3"/>
    <mergeCell ref="A4:A5"/>
    <mergeCell ref="B4:B5"/>
    <mergeCell ref="C3:C5"/>
    <mergeCell ref="D3:D5"/>
    <mergeCell ref="E3:E5"/>
    <mergeCell ref="F3:F5"/>
    <mergeCell ref="G3:G5"/>
  </mergeCells>
  <pageMargins left="0.196527777777778" right="0.15625" top="0.393055555555556" bottom="0.313888888888889" header="0.15625" footer="0.196527777777778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3"/>
  <sheetViews>
    <sheetView workbookViewId="0">
      <selection activeCell="E20" sqref="E20"/>
    </sheetView>
  </sheetViews>
  <sheetFormatPr defaultColWidth="9.95833333333333" defaultRowHeight="14.25" outlineLevelCol="4"/>
  <cols>
    <col min="1" max="1" width="17.2833333333333" style="10" customWidth="1"/>
    <col min="2" max="2" width="50.4666666666667" style="10" customWidth="1"/>
    <col min="3" max="3" width="11.8916666666667" style="10"/>
    <col min="4" max="16384" width="9.95833333333333" style="10"/>
  </cols>
  <sheetData>
    <row r="1" s="10" customFormat="1" ht="37.5" customHeight="1" spans="1:3">
      <c r="A1" s="11" t="s">
        <v>1155</v>
      </c>
      <c r="B1" s="11"/>
      <c r="C1" s="11"/>
    </row>
    <row r="2" s="10" customFormat="1" ht="21" customHeight="1" spans="1:5">
      <c r="A2" s="197"/>
      <c r="B2" s="197"/>
      <c r="C2" s="198" t="s">
        <v>25</v>
      </c>
      <c r="D2" s="198"/>
      <c r="E2" s="198"/>
    </row>
    <row r="3" s="10" customFormat="1" ht="25.5" customHeight="1" spans="1:3">
      <c r="A3" s="174" t="s">
        <v>1156</v>
      </c>
      <c r="B3" s="174"/>
      <c r="C3" s="199" t="s">
        <v>29</v>
      </c>
    </row>
    <row r="4" s="10" customFormat="1" ht="25.5" customHeight="1" spans="1:3">
      <c r="A4" s="132" t="s">
        <v>43</v>
      </c>
      <c r="B4" s="132" t="s">
        <v>26</v>
      </c>
      <c r="C4" s="148"/>
    </row>
    <row r="5" s="10" customFormat="1" ht="21.75" customHeight="1" spans="1:3">
      <c r="A5" s="200" t="s">
        <v>1157</v>
      </c>
      <c r="B5" s="200" t="s">
        <v>1158</v>
      </c>
      <c r="C5" s="88">
        <f>C6+C7+C8+一般公共预算基本支出决算表!C9</f>
        <v>5277.1791</v>
      </c>
    </row>
    <row r="6" s="10" customFormat="1" ht="21.75" customHeight="1" spans="1:3">
      <c r="A6" s="139" t="s">
        <v>1159</v>
      </c>
      <c r="B6" s="139" t="s">
        <v>1160</v>
      </c>
      <c r="C6" s="177">
        <v>3788.0877</v>
      </c>
    </row>
    <row r="7" s="10" customFormat="1" ht="21.75" customHeight="1" spans="1:3">
      <c r="A7" s="139" t="s">
        <v>1161</v>
      </c>
      <c r="B7" s="139" t="s">
        <v>1162</v>
      </c>
      <c r="C7" s="177">
        <v>1076.5319</v>
      </c>
    </row>
    <row r="8" s="10" customFormat="1" ht="21.75" customHeight="1" spans="1:3">
      <c r="A8" s="139" t="s">
        <v>1163</v>
      </c>
      <c r="B8" s="139" t="s">
        <v>1164</v>
      </c>
      <c r="C8" s="177">
        <v>412.5595</v>
      </c>
    </row>
    <row r="9" s="10" customFormat="1" ht="21.75" customHeight="1" spans="1:3">
      <c r="A9" s="139" t="s">
        <v>1165</v>
      </c>
      <c r="B9" s="139" t="s">
        <v>1166</v>
      </c>
      <c r="C9" s="53">
        <v>0</v>
      </c>
    </row>
    <row r="10" s="10" customFormat="1" ht="21.75" customHeight="1" spans="1:3">
      <c r="A10" s="200" t="s">
        <v>1167</v>
      </c>
      <c r="B10" s="200" t="s">
        <v>1168</v>
      </c>
      <c r="C10" s="88">
        <f>C11+C12+C13+C14</f>
        <v>432.9376</v>
      </c>
    </row>
    <row r="11" s="10" customFormat="1" ht="21.75" customHeight="1" spans="1:3">
      <c r="A11" s="139" t="s">
        <v>1169</v>
      </c>
      <c r="B11" s="139" t="s">
        <v>1170</v>
      </c>
      <c r="C11" s="177">
        <v>386.3086</v>
      </c>
    </row>
    <row r="12" s="10" customFormat="1" ht="21.75" customHeight="1" spans="1:3">
      <c r="A12" s="139" t="s">
        <v>1171</v>
      </c>
      <c r="B12" s="139" t="s">
        <v>1172</v>
      </c>
      <c r="C12" s="53">
        <v>0</v>
      </c>
    </row>
    <row r="13" s="10" customFormat="1" ht="21.75" customHeight="1" spans="1:3">
      <c r="A13" s="139" t="s">
        <v>1173</v>
      </c>
      <c r="B13" s="139" t="s">
        <v>1174</v>
      </c>
      <c r="C13" s="177">
        <v>9.59</v>
      </c>
    </row>
    <row r="14" s="10" customFormat="1" ht="21.75" customHeight="1" spans="1:3">
      <c r="A14" s="139" t="s">
        <v>1175</v>
      </c>
      <c r="B14" s="139" t="s">
        <v>1176</v>
      </c>
      <c r="C14" s="177">
        <v>37.039</v>
      </c>
    </row>
    <row r="15" s="10" customFormat="1" ht="21.75" customHeight="1" spans="1:3">
      <c r="A15" s="200" t="s">
        <v>1177</v>
      </c>
      <c r="B15" s="200" t="s">
        <v>1178</v>
      </c>
      <c r="C15" s="88">
        <f>C16+C17</f>
        <v>4162.8724</v>
      </c>
    </row>
    <row r="16" s="10" customFormat="1" ht="21.75" customHeight="1" spans="1:3">
      <c r="A16" s="139" t="s">
        <v>1179</v>
      </c>
      <c r="B16" s="139" t="s">
        <v>1180</v>
      </c>
      <c r="C16" s="177">
        <v>4159.999</v>
      </c>
    </row>
    <row r="17" s="10" customFormat="1" ht="21.75" customHeight="1" spans="1:3">
      <c r="A17" s="139" t="s">
        <v>1181</v>
      </c>
      <c r="B17" s="139" t="s">
        <v>1182</v>
      </c>
      <c r="C17" s="177">
        <v>2.8734</v>
      </c>
    </row>
    <row r="18" s="10" customFormat="1" ht="21.75" customHeight="1" spans="1:3">
      <c r="A18" s="200" t="s">
        <v>1183</v>
      </c>
      <c r="B18" s="200" t="s">
        <v>1184</v>
      </c>
      <c r="C18" s="88">
        <f>C19+C20+C21</f>
        <v>86.7845</v>
      </c>
    </row>
    <row r="19" s="10" customFormat="1" ht="21.75" customHeight="1" spans="1:3">
      <c r="A19" s="139" t="s">
        <v>1185</v>
      </c>
      <c r="B19" s="139" t="s">
        <v>1186</v>
      </c>
      <c r="C19" s="177">
        <v>0.3293</v>
      </c>
    </row>
    <row r="20" s="10" customFormat="1" ht="21.75" customHeight="1" spans="1:3">
      <c r="A20" s="139" t="s">
        <v>1187</v>
      </c>
      <c r="B20" s="139" t="s">
        <v>1188</v>
      </c>
      <c r="C20" s="177">
        <v>86.4552</v>
      </c>
    </row>
    <row r="21" s="10" customFormat="1" ht="21.75" customHeight="1" spans="1:3">
      <c r="A21" s="139" t="s">
        <v>1189</v>
      </c>
      <c r="B21" s="139" t="s">
        <v>1190</v>
      </c>
      <c r="C21" s="177">
        <v>0</v>
      </c>
    </row>
    <row r="22" s="10" customFormat="1" ht="21.75" customHeight="1" spans="1:3">
      <c r="A22" s="142" t="s">
        <v>1191</v>
      </c>
      <c r="B22" s="142"/>
      <c r="C22" s="88">
        <f>C5+C10+C15+C18</f>
        <v>9959.7736</v>
      </c>
    </row>
    <row r="23" spans="3:3">
      <c r="C23" s="201"/>
    </row>
  </sheetData>
  <mergeCells count="4">
    <mergeCell ref="A1:C1"/>
    <mergeCell ref="A3:B3"/>
    <mergeCell ref="A22:B22"/>
    <mergeCell ref="C3:C4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B14" sqref="B14"/>
    </sheetView>
  </sheetViews>
  <sheetFormatPr defaultColWidth="9.95833333333333" defaultRowHeight="14.25" outlineLevelCol="3"/>
  <cols>
    <col min="1" max="1" width="33.875" style="10" customWidth="1"/>
    <col min="2" max="4" width="20.6" style="10" customWidth="1"/>
    <col min="5" max="5" width="11.475" style="10"/>
    <col min="6" max="6" width="13.9666666666667" style="10"/>
    <col min="7" max="16384" width="9.95833333333333" style="10"/>
  </cols>
  <sheetData>
    <row r="1" s="10" customFormat="1" ht="40.5" customHeight="1" spans="1:4">
      <c r="A1" s="186" t="s">
        <v>1192</v>
      </c>
      <c r="B1" s="186"/>
      <c r="C1" s="186"/>
      <c r="D1" s="186"/>
    </row>
    <row r="2" s="10" customFormat="1" ht="20.25" customHeight="1" spans="1:4">
      <c r="A2" s="187" t="s">
        <v>1193</v>
      </c>
      <c r="B2" s="187"/>
      <c r="C2" s="187"/>
      <c r="D2" s="187"/>
    </row>
    <row r="3" s="10" customFormat="1" spans="1:4">
      <c r="A3" s="188"/>
      <c r="B3" s="189" t="s">
        <v>25</v>
      </c>
      <c r="C3" s="189"/>
      <c r="D3" s="189"/>
    </row>
    <row r="4" s="10" customFormat="1" ht="33.75" customHeight="1" spans="1:4">
      <c r="A4" s="190" t="s">
        <v>1194</v>
      </c>
      <c r="B4" s="190" t="s">
        <v>1195</v>
      </c>
      <c r="C4" s="190" t="s">
        <v>1196</v>
      </c>
      <c r="D4" s="191" t="s">
        <v>1197</v>
      </c>
    </row>
    <row r="5" s="10" customFormat="1" ht="36.75" customHeight="1" spans="1:4">
      <c r="A5" s="192" t="s">
        <v>1198</v>
      </c>
      <c r="B5" s="193">
        <v>44.585392</v>
      </c>
      <c r="C5" s="193">
        <v>12.5901</v>
      </c>
      <c r="D5" s="193">
        <v>12.5901</v>
      </c>
    </row>
    <row r="6" s="10" customFormat="1" ht="28.5" customHeight="1" spans="1:4">
      <c r="A6" s="194" t="s">
        <v>1199</v>
      </c>
      <c r="B6" s="195"/>
      <c r="C6" s="195"/>
      <c r="D6" s="195"/>
    </row>
    <row r="7" s="10" customFormat="1" ht="28.5" customHeight="1" spans="1:4">
      <c r="A7" s="194" t="s">
        <v>1200</v>
      </c>
      <c r="B7" s="195">
        <v>2</v>
      </c>
      <c r="C7" s="53"/>
      <c r="D7" s="53"/>
    </row>
    <row r="8" s="10" customFormat="1" ht="28.5" customHeight="1" spans="1:4">
      <c r="A8" s="194" t="s">
        <v>1201</v>
      </c>
      <c r="B8" s="195">
        <v>42.585392</v>
      </c>
      <c r="C8" s="193">
        <v>12.5901</v>
      </c>
      <c r="D8" s="193">
        <v>12.5901</v>
      </c>
    </row>
    <row r="9" s="10" customFormat="1" ht="28.5" customHeight="1" spans="1:4">
      <c r="A9" s="194" t="s">
        <v>1202</v>
      </c>
      <c r="C9" s="53"/>
      <c r="D9" s="53"/>
    </row>
    <row r="10" s="10" customFormat="1" ht="28.5" customHeight="1" spans="1:4">
      <c r="A10" s="196" t="s">
        <v>1203</v>
      </c>
      <c r="B10" s="195">
        <v>42.585392</v>
      </c>
      <c r="C10" s="193">
        <v>12.5901</v>
      </c>
      <c r="D10" s="193">
        <v>12.5901</v>
      </c>
    </row>
  </sheetData>
  <mergeCells count="3">
    <mergeCell ref="A1:D1"/>
    <mergeCell ref="A2:D2"/>
    <mergeCell ref="B3:D3"/>
  </mergeCells>
  <pageMargins left="0.196527777777778" right="0.15625" top="1" bottom="1" header="0.5" footer="0.5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O15"/>
  <sheetViews>
    <sheetView workbookViewId="0">
      <selection activeCell="E26" sqref="E26"/>
    </sheetView>
  </sheetViews>
  <sheetFormatPr defaultColWidth="9.95833333333333" defaultRowHeight="14.25"/>
  <cols>
    <col min="1" max="1" width="30.0083333333333" style="131" customWidth="1"/>
    <col min="2" max="6" width="13.6916666666667" style="131" customWidth="1"/>
    <col min="7" max="7" width="9.95833333333333" style="131"/>
    <col min="8" max="8" width="12.4416666666667" style="131" customWidth="1"/>
    <col min="9" max="234" width="9.95833333333333" style="131"/>
    <col min="235" max="16384" width="9.95833333333333" style="10"/>
  </cols>
  <sheetData>
    <row r="1" s="127" customFormat="1" ht="42.95" customHeight="1" spans="1:6">
      <c r="A1" s="11" t="s">
        <v>1204</v>
      </c>
      <c r="B1" s="11"/>
      <c r="C1" s="11"/>
      <c r="D1" s="11"/>
      <c r="E1" s="11"/>
      <c r="F1" s="11"/>
    </row>
    <row r="2" s="10" customFormat="1" ht="32.25" customHeight="1" spans="1:249">
      <c r="A2" s="128"/>
      <c r="B2" s="129"/>
      <c r="C2" s="129"/>
      <c r="D2" s="128"/>
      <c r="E2" s="90" t="s">
        <v>25</v>
      </c>
      <c r="F2" s="90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1"/>
      <c r="U2" s="131"/>
      <c r="V2" s="131"/>
      <c r="W2" s="131"/>
      <c r="X2" s="131"/>
      <c r="Y2" s="131"/>
      <c r="Z2" s="131"/>
      <c r="AA2" s="131"/>
      <c r="AB2" s="131"/>
      <c r="AC2" s="131"/>
      <c r="AD2" s="131"/>
      <c r="AE2" s="131"/>
      <c r="AF2" s="131"/>
      <c r="AG2" s="131"/>
      <c r="AH2" s="131"/>
      <c r="AI2" s="131"/>
      <c r="AJ2" s="131"/>
      <c r="AK2" s="131"/>
      <c r="AL2" s="131"/>
      <c r="AM2" s="131"/>
      <c r="AN2" s="131"/>
      <c r="AO2" s="131"/>
      <c r="AP2" s="131"/>
      <c r="AQ2" s="131"/>
      <c r="AR2" s="131"/>
      <c r="AS2" s="131"/>
      <c r="AT2" s="131"/>
      <c r="AU2" s="131"/>
      <c r="AV2" s="131"/>
      <c r="AW2" s="131"/>
      <c r="AX2" s="131"/>
      <c r="AY2" s="131"/>
      <c r="AZ2" s="131"/>
      <c r="BA2" s="131"/>
      <c r="BB2" s="131"/>
      <c r="BC2" s="131"/>
      <c r="BD2" s="131"/>
      <c r="BE2" s="131"/>
      <c r="BF2" s="131"/>
      <c r="BG2" s="131"/>
      <c r="BH2" s="131"/>
      <c r="BI2" s="131"/>
      <c r="BJ2" s="131"/>
      <c r="BK2" s="131"/>
      <c r="BL2" s="131"/>
      <c r="BM2" s="131"/>
      <c r="BN2" s="131"/>
      <c r="BO2" s="131"/>
      <c r="BP2" s="131"/>
      <c r="BQ2" s="131"/>
      <c r="BR2" s="131"/>
      <c r="BS2" s="131"/>
      <c r="BT2" s="131"/>
      <c r="BU2" s="131"/>
      <c r="BV2" s="131"/>
      <c r="BW2" s="131"/>
      <c r="BX2" s="131"/>
      <c r="BY2" s="131"/>
      <c r="BZ2" s="131"/>
      <c r="CA2" s="131"/>
      <c r="CB2" s="131"/>
      <c r="CC2" s="131"/>
      <c r="CD2" s="131"/>
      <c r="CE2" s="131"/>
      <c r="CF2" s="131"/>
      <c r="CG2" s="131"/>
      <c r="CH2" s="131"/>
      <c r="CI2" s="131"/>
      <c r="CJ2" s="131"/>
      <c r="CK2" s="131"/>
      <c r="CL2" s="131"/>
      <c r="CM2" s="131"/>
      <c r="CN2" s="131"/>
      <c r="CO2" s="131"/>
      <c r="CP2" s="131"/>
      <c r="CQ2" s="131"/>
      <c r="CR2" s="131"/>
      <c r="CS2" s="131"/>
      <c r="CT2" s="131"/>
      <c r="CU2" s="131"/>
      <c r="CV2" s="131"/>
      <c r="CW2" s="131"/>
      <c r="CX2" s="131"/>
      <c r="CY2" s="131"/>
      <c r="CZ2" s="131"/>
      <c r="DA2" s="131"/>
      <c r="DB2" s="131"/>
      <c r="DC2" s="131"/>
      <c r="DD2" s="131"/>
      <c r="DE2" s="131"/>
      <c r="DF2" s="131"/>
      <c r="DG2" s="131"/>
      <c r="DH2" s="131"/>
      <c r="DI2" s="131"/>
      <c r="DJ2" s="131"/>
      <c r="DK2" s="131"/>
      <c r="DL2" s="131"/>
      <c r="DM2" s="131"/>
      <c r="DN2" s="131"/>
      <c r="DO2" s="131"/>
      <c r="DP2" s="131"/>
      <c r="DQ2" s="131"/>
      <c r="DR2" s="131"/>
      <c r="DS2" s="131"/>
      <c r="DT2" s="131"/>
      <c r="DU2" s="131"/>
      <c r="DV2" s="131"/>
      <c r="DW2" s="131"/>
      <c r="DX2" s="131"/>
      <c r="DY2" s="131"/>
      <c r="DZ2" s="131"/>
      <c r="EA2" s="131"/>
      <c r="EB2" s="131"/>
      <c r="EC2" s="131"/>
      <c r="ED2" s="131"/>
      <c r="EE2" s="131"/>
      <c r="EF2" s="131"/>
      <c r="EG2" s="131"/>
      <c r="EH2" s="131"/>
      <c r="EI2" s="131"/>
      <c r="EJ2" s="131"/>
      <c r="EK2" s="131"/>
      <c r="EL2" s="131"/>
      <c r="EM2" s="131"/>
      <c r="EN2" s="131"/>
      <c r="EO2" s="131"/>
      <c r="EP2" s="131"/>
      <c r="EQ2" s="131"/>
      <c r="ER2" s="131"/>
      <c r="ES2" s="131"/>
      <c r="ET2" s="131"/>
      <c r="EU2" s="131"/>
      <c r="EV2" s="131"/>
      <c r="EW2" s="131"/>
      <c r="EX2" s="131"/>
      <c r="EY2" s="131"/>
      <c r="EZ2" s="131"/>
      <c r="FA2" s="131"/>
      <c r="FB2" s="131"/>
      <c r="FC2" s="131"/>
      <c r="FD2" s="131"/>
      <c r="FE2" s="131"/>
      <c r="FF2" s="131"/>
      <c r="FG2" s="131"/>
      <c r="FH2" s="131"/>
      <c r="FI2" s="131"/>
      <c r="FJ2" s="131"/>
      <c r="FK2" s="131"/>
      <c r="FL2" s="131"/>
      <c r="FM2" s="131"/>
      <c r="FN2" s="131"/>
      <c r="FO2" s="131"/>
      <c r="FP2" s="131"/>
      <c r="FQ2" s="131"/>
      <c r="FR2" s="131"/>
      <c r="FS2" s="131"/>
      <c r="FT2" s="131"/>
      <c r="FU2" s="131"/>
      <c r="FV2" s="131"/>
      <c r="FW2" s="131"/>
      <c r="FX2" s="131"/>
      <c r="FY2" s="131"/>
      <c r="FZ2" s="131"/>
      <c r="GA2" s="131"/>
      <c r="GB2" s="131"/>
      <c r="GC2" s="131"/>
      <c r="GD2" s="131"/>
      <c r="GE2" s="131"/>
      <c r="GF2" s="131"/>
      <c r="GG2" s="131"/>
      <c r="GH2" s="131"/>
      <c r="GI2" s="131"/>
      <c r="GJ2" s="131"/>
      <c r="GK2" s="131"/>
      <c r="GL2" s="131"/>
      <c r="GM2" s="131"/>
      <c r="GN2" s="131"/>
      <c r="GO2" s="131"/>
      <c r="GP2" s="131"/>
      <c r="GQ2" s="131"/>
      <c r="GR2" s="131"/>
      <c r="GS2" s="131"/>
      <c r="GT2" s="131"/>
      <c r="GU2" s="131"/>
      <c r="GV2" s="131"/>
      <c r="GW2" s="131"/>
      <c r="GX2" s="131"/>
      <c r="GY2" s="131"/>
      <c r="GZ2" s="131"/>
      <c r="HA2" s="131"/>
      <c r="HB2" s="131"/>
      <c r="HC2" s="131"/>
      <c r="HD2" s="131"/>
      <c r="HE2" s="131"/>
      <c r="HF2" s="131"/>
      <c r="HG2" s="131"/>
      <c r="HH2" s="131"/>
      <c r="HI2" s="131"/>
      <c r="HJ2" s="131"/>
      <c r="HK2" s="131"/>
      <c r="HL2" s="131"/>
      <c r="HM2" s="131"/>
      <c r="HN2" s="131"/>
      <c r="HO2" s="131"/>
      <c r="HP2" s="131"/>
      <c r="HQ2" s="131"/>
      <c r="HR2" s="131"/>
      <c r="HS2" s="131"/>
      <c r="HT2" s="131"/>
      <c r="HU2" s="131"/>
      <c r="HV2" s="131"/>
      <c r="HW2" s="131"/>
      <c r="HX2" s="131"/>
      <c r="HY2" s="131"/>
      <c r="HZ2" s="131"/>
      <c r="IA2" s="131"/>
      <c r="IB2" s="131"/>
      <c r="IC2" s="131"/>
      <c r="ID2" s="131"/>
      <c r="IE2" s="131"/>
      <c r="IF2" s="131"/>
      <c r="IG2" s="131"/>
      <c r="IH2" s="131"/>
      <c r="II2" s="131"/>
      <c r="IJ2" s="131"/>
      <c r="IK2" s="131"/>
      <c r="IL2" s="131"/>
      <c r="IM2" s="131"/>
      <c r="IN2" s="131"/>
      <c r="IO2" s="131"/>
    </row>
    <row r="3" s="131" customFormat="1" ht="27" customHeight="1" spans="1:237">
      <c r="A3" s="132" t="s">
        <v>1205</v>
      </c>
      <c r="B3" s="132" t="s">
        <v>27</v>
      </c>
      <c r="C3" s="132" t="s">
        <v>28</v>
      </c>
      <c r="D3" s="132" t="s">
        <v>29</v>
      </c>
      <c r="E3" s="132" t="s">
        <v>30</v>
      </c>
      <c r="F3" s="148" t="s">
        <v>31</v>
      </c>
      <c r="H3" s="149"/>
      <c r="IA3" s="10"/>
      <c r="IB3" s="10"/>
      <c r="IC3" s="10"/>
    </row>
    <row r="4" s="131" customFormat="1" spans="1:237">
      <c r="A4" s="136"/>
      <c r="B4" s="132"/>
      <c r="C4" s="132"/>
      <c r="D4" s="136"/>
      <c r="E4" s="136"/>
      <c r="F4" s="150"/>
      <c r="IA4" s="10"/>
      <c r="IB4" s="10"/>
      <c r="IC4" s="10"/>
    </row>
    <row r="5" s="147" customFormat="1" ht="30" customHeight="1" spans="1:6">
      <c r="A5" s="139" t="s">
        <v>1206</v>
      </c>
      <c r="B5" s="140"/>
      <c r="C5" s="140"/>
      <c r="D5" s="140"/>
      <c r="E5" s="140"/>
      <c r="F5" s="145"/>
    </row>
    <row r="6" s="131" customFormat="1" ht="30" customHeight="1" spans="1:237">
      <c r="A6" s="139" t="s">
        <v>1207</v>
      </c>
      <c r="B6" s="140"/>
      <c r="C6" s="140"/>
      <c r="D6" s="140"/>
      <c r="E6" s="140"/>
      <c r="F6" s="145"/>
      <c r="IA6" s="10"/>
      <c r="IB6" s="10"/>
      <c r="IC6" s="10"/>
    </row>
    <row r="7" s="131" customFormat="1" ht="30" customHeight="1" spans="1:237">
      <c r="A7" s="139" t="s">
        <v>1208</v>
      </c>
      <c r="B7" s="140"/>
      <c r="C7" s="140"/>
      <c r="D7" s="140"/>
      <c r="E7" s="140"/>
      <c r="F7" s="145"/>
      <c r="IA7" s="10"/>
      <c r="IB7" s="10"/>
      <c r="IC7" s="10"/>
    </row>
    <row r="8" s="131" customFormat="1" ht="30" customHeight="1" spans="1:237">
      <c r="A8" s="139" t="s">
        <v>1209</v>
      </c>
      <c r="B8" s="140"/>
      <c r="C8" s="140"/>
      <c r="D8" s="140"/>
      <c r="E8" s="140"/>
      <c r="F8" s="145"/>
      <c r="IA8" s="10"/>
      <c r="IB8" s="10"/>
      <c r="IC8" s="10"/>
    </row>
    <row r="9" s="131" customFormat="1" ht="30" customHeight="1" spans="1:237">
      <c r="A9" s="139" t="s">
        <v>1210</v>
      </c>
      <c r="B9" s="140"/>
      <c r="C9" s="140"/>
      <c r="D9" s="140"/>
      <c r="E9" s="140"/>
      <c r="F9" s="145"/>
      <c r="IA9" s="10"/>
      <c r="IB9" s="10"/>
      <c r="IC9" s="10"/>
    </row>
    <row r="10" s="131" customFormat="1" ht="30" customHeight="1" spans="1:237">
      <c r="A10" s="139" t="s">
        <v>1211</v>
      </c>
      <c r="B10" s="140"/>
      <c r="C10" s="140"/>
      <c r="D10" s="140"/>
      <c r="E10" s="140"/>
      <c r="F10" s="145"/>
      <c r="IA10" s="10"/>
      <c r="IB10" s="10"/>
      <c r="IC10" s="10"/>
    </row>
    <row r="11" s="131" customFormat="1" ht="30" customHeight="1" spans="1:237">
      <c r="A11" s="139" t="s">
        <v>1212</v>
      </c>
      <c r="B11" s="140"/>
      <c r="C11" s="140"/>
      <c r="D11" s="140"/>
      <c r="E11" s="140"/>
      <c r="F11" s="145"/>
      <c r="IA11" s="10"/>
      <c r="IB11" s="10"/>
      <c r="IC11" s="10"/>
    </row>
    <row r="12" s="131" customFormat="1" ht="30" customHeight="1" spans="1:237">
      <c r="A12" s="139" t="s">
        <v>1213</v>
      </c>
      <c r="B12" s="140"/>
      <c r="C12" s="140"/>
      <c r="D12" s="140"/>
      <c r="E12" s="140"/>
      <c r="F12" s="145"/>
      <c r="IA12" s="10"/>
      <c r="IB12" s="10"/>
      <c r="IC12" s="10"/>
    </row>
    <row r="13" s="131" customFormat="1" ht="30" customHeight="1" spans="1:237">
      <c r="A13" s="142" t="s">
        <v>1214</v>
      </c>
      <c r="B13" s="143"/>
      <c r="C13" s="143"/>
      <c r="D13" s="142"/>
      <c r="E13" s="143"/>
      <c r="F13" s="185"/>
      <c r="IA13" s="10"/>
      <c r="IB13" s="10"/>
      <c r="IC13" s="10"/>
    </row>
    <row r="14" s="131" customFormat="1" ht="27" customHeight="1" spans="1:237">
      <c r="A14" s="10"/>
      <c r="B14" s="10"/>
      <c r="C14" s="10"/>
      <c r="D14" s="10"/>
      <c r="E14" s="10"/>
      <c r="F14" s="10"/>
      <c r="IA14" s="10"/>
      <c r="IB14" s="10"/>
      <c r="IC14" s="10"/>
    </row>
    <row r="15" s="10" customFormat="1" spans="1:234">
      <c r="A15" s="30" t="s">
        <v>1215</v>
      </c>
      <c r="B15" s="131"/>
      <c r="C15" s="131"/>
      <c r="D15" s="131"/>
      <c r="E15" s="131"/>
      <c r="F15" s="131"/>
      <c r="G15" s="131"/>
      <c r="H15" s="131"/>
      <c r="I15" s="131"/>
      <c r="J15" s="131"/>
      <c r="K15" s="131"/>
      <c r="L15" s="131"/>
      <c r="M15" s="131"/>
      <c r="N15" s="131"/>
      <c r="O15" s="131"/>
      <c r="P15" s="131"/>
      <c r="Q15" s="131"/>
      <c r="R15" s="131"/>
      <c r="S15" s="131"/>
      <c r="T15" s="131"/>
      <c r="U15" s="131"/>
      <c r="V15" s="131"/>
      <c r="W15" s="131"/>
      <c r="X15" s="131"/>
      <c r="Y15" s="131"/>
      <c r="Z15" s="131"/>
      <c r="AA15" s="131"/>
      <c r="AB15" s="131"/>
      <c r="AC15" s="131"/>
      <c r="AD15" s="131"/>
      <c r="AE15" s="131"/>
      <c r="AF15" s="131"/>
      <c r="AG15" s="131"/>
      <c r="AH15" s="131"/>
      <c r="AI15" s="131"/>
      <c r="AJ15" s="131"/>
      <c r="AK15" s="131"/>
      <c r="AL15" s="131"/>
      <c r="AM15" s="131"/>
      <c r="AN15" s="131"/>
      <c r="AO15" s="131"/>
      <c r="AP15" s="131"/>
      <c r="AQ15" s="131"/>
      <c r="AR15" s="131"/>
      <c r="AS15" s="131"/>
      <c r="AT15" s="131"/>
      <c r="AU15" s="131"/>
      <c r="AV15" s="131"/>
      <c r="AW15" s="131"/>
      <c r="AX15" s="131"/>
      <c r="AY15" s="131"/>
      <c r="AZ15" s="131"/>
      <c r="BA15" s="131"/>
      <c r="BB15" s="131"/>
      <c r="BC15" s="131"/>
      <c r="BD15" s="131"/>
      <c r="BE15" s="131"/>
      <c r="BF15" s="131"/>
      <c r="BG15" s="131"/>
      <c r="BH15" s="131"/>
      <c r="BI15" s="131"/>
      <c r="BJ15" s="131"/>
      <c r="BK15" s="131"/>
      <c r="BL15" s="131"/>
      <c r="BM15" s="131"/>
      <c r="BN15" s="131"/>
      <c r="BO15" s="131"/>
      <c r="BP15" s="131"/>
      <c r="BQ15" s="131"/>
      <c r="BR15" s="131"/>
      <c r="BS15" s="131"/>
      <c r="BT15" s="131"/>
      <c r="BU15" s="131"/>
      <c r="BV15" s="131"/>
      <c r="BW15" s="131"/>
      <c r="BX15" s="131"/>
      <c r="BY15" s="131"/>
      <c r="BZ15" s="131"/>
      <c r="CA15" s="131"/>
      <c r="CB15" s="131"/>
      <c r="CC15" s="131"/>
      <c r="CD15" s="131"/>
      <c r="CE15" s="131"/>
      <c r="CF15" s="131"/>
      <c r="CG15" s="131"/>
      <c r="CH15" s="131"/>
      <c r="CI15" s="131"/>
      <c r="CJ15" s="131"/>
      <c r="CK15" s="131"/>
      <c r="CL15" s="131"/>
      <c r="CM15" s="131"/>
      <c r="CN15" s="131"/>
      <c r="CO15" s="131"/>
      <c r="CP15" s="131"/>
      <c r="CQ15" s="131"/>
      <c r="CR15" s="131"/>
      <c r="CS15" s="131"/>
      <c r="CT15" s="131"/>
      <c r="CU15" s="131"/>
      <c r="CV15" s="131"/>
      <c r="CW15" s="131"/>
      <c r="CX15" s="131"/>
      <c r="CY15" s="131"/>
      <c r="CZ15" s="131"/>
      <c r="DA15" s="131"/>
      <c r="DB15" s="131"/>
      <c r="DC15" s="131"/>
      <c r="DD15" s="131"/>
      <c r="DE15" s="131"/>
      <c r="DF15" s="131"/>
      <c r="DG15" s="131"/>
      <c r="DH15" s="131"/>
      <c r="DI15" s="131"/>
      <c r="DJ15" s="131"/>
      <c r="DK15" s="131"/>
      <c r="DL15" s="131"/>
      <c r="DM15" s="131"/>
      <c r="DN15" s="131"/>
      <c r="DO15" s="131"/>
      <c r="DP15" s="131"/>
      <c r="DQ15" s="131"/>
      <c r="DR15" s="131"/>
      <c r="DS15" s="131"/>
      <c r="DT15" s="131"/>
      <c r="DU15" s="131"/>
      <c r="DV15" s="131"/>
      <c r="DW15" s="131"/>
      <c r="DX15" s="131"/>
      <c r="DY15" s="131"/>
      <c r="DZ15" s="131"/>
      <c r="EA15" s="131"/>
      <c r="EB15" s="131"/>
      <c r="EC15" s="131"/>
      <c r="ED15" s="131"/>
      <c r="EE15" s="131"/>
      <c r="EF15" s="131"/>
      <c r="EG15" s="131"/>
      <c r="EH15" s="131"/>
      <c r="EI15" s="131"/>
      <c r="EJ15" s="131"/>
      <c r="EK15" s="131"/>
      <c r="EL15" s="131"/>
      <c r="EM15" s="131"/>
      <c r="EN15" s="131"/>
      <c r="EO15" s="131"/>
      <c r="EP15" s="131"/>
      <c r="EQ15" s="131"/>
      <c r="ER15" s="131"/>
      <c r="ES15" s="131"/>
      <c r="ET15" s="131"/>
      <c r="EU15" s="131"/>
      <c r="EV15" s="131"/>
      <c r="EW15" s="131"/>
      <c r="EX15" s="131"/>
      <c r="EY15" s="131"/>
      <c r="EZ15" s="131"/>
      <c r="FA15" s="131"/>
      <c r="FB15" s="131"/>
      <c r="FC15" s="131"/>
      <c r="FD15" s="131"/>
      <c r="FE15" s="131"/>
      <c r="FF15" s="131"/>
      <c r="FG15" s="131"/>
      <c r="FH15" s="131"/>
      <c r="FI15" s="131"/>
      <c r="FJ15" s="131"/>
      <c r="FK15" s="131"/>
      <c r="FL15" s="131"/>
      <c r="FM15" s="131"/>
      <c r="FN15" s="131"/>
      <c r="FO15" s="131"/>
      <c r="FP15" s="131"/>
      <c r="FQ15" s="131"/>
      <c r="FR15" s="131"/>
      <c r="FS15" s="131"/>
      <c r="FT15" s="131"/>
      <c r="FU15" s="131"/>
      <c r="FV15" s="131"/>
      <c r="FW15" s="131"/>
      <c r="FX15" s="131"/>
      <c r="FY15" s="131"/>
      <c r="FZ15" s="131"/>
      <c r="GA15" s="131"/>
      <c r="GB15" s="131"/>
      <c r="GC15" s="131"/>
      <c r="GD15" s="131"/>
      <c r="GE15" s="131"/>
      <c r="GF15" s="131"/>
      <c r="GG15" s="131"/>
      <c r="GH15" s="131"/>
      <c r="GI15" s="131"/>
      <c r="GJ15" s="131"/>
      <c r="GK15" s="131"/>
      <c r="GL15" s="131"/>
      <c r="GM15" s="131"/>
      <c r="GN15" s="131"/>
      <c r="GO15" s="131"/>
      <c r="GP15" s="131"/>
      <c r="GQ15" s="131"/>
      <c r="GR15" s="131"/>
      <c r="GS15" s="131"/>
      <c r="GT15" s="131"/>
      <c r="GU15" s="131"/>
      <c r="GV15" s="131"/>
      <c r="GW15" s="131"/>
      <c r="GX15" s="131"/>
      <c r="GY15" s="131"/>
      <c r="GZ15" s="131"/>
      <c r="HA15" s="131"/>
      <c r="HB15" s="131"/>
      <c r="HC15" s="131"/>
      <c r="HD15" s="131"/>
      <c r="HE15" s="131"/>
      <c r="HF15" s="131"/>
      <c r="HG15" s="131"/>
      <c r="HH15" s="131"/>
      <c r="HI15" s="131"/>
      <c r="HJ15" s="131"/>
      <c r="HK15" s="131"/>
      <c r="HL15" s="131"/>
      <c r="HM15" s="131"/>
      <c r="HN15" s="131"/>
      <c r="HO15" s="131"/>
      <c r="HP15" s="131"/>
      <c r="HQ15" s="131"/>
      <c r="HR15" s="131"/>
      <c r="HS15" s="131"/>
      <c r="HT15" s="131"/>
      <c r="HU15" s="131"/>
      <c r="HV15" s="131"/>
      <c r="HW15" s="131"/>
      <c r="HX15" s="131"/>
      <c r="HY15" s="131"/>
      <c r="HZ15" s="131"/>
    </row>
  </sheetData>
  <mergeCells count="8">
    <mergeCell ref="A1:F1"/>
    <mergeCell ref="E2:F2"/>
    <mergeCell ref="A3:A4"/>
    <mergeCell ref="B3:B4"/>
    <mergeCell ref="C3:C4"/>
    <mergeCell ref="D3:D4"/>
    <mergeCell ref="E3:E4"/>
    <mergeCell ref="F3:F4"/>
  </mergeCells>
  <pageMargins left="0.75" right="0.75" top="1" bottom="1" header="0.5" footer="0.5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0"/>
  <sheetViews>
    <sheetView workbookViewId="0">
      <selection activeCell="H5" sqref="H5"/>
    </sheetView>
  </sheetViews>
  <sheetFormatPr defaultColWidth="9.95833333333333" defaultRowHeight="14.25"/>
  <cols>
    <col min="1" max="1" width="12.8583333333333" style="173" customWidth="1"/>
    <col min="2" max="2" width="22.8166666666667" style="131" customWidth="1"/>
    <col min="3" max="5" width="11.75" style="131" customWidth="1"/>
    <col min="6" max="6" width="11.3333333333333" style="152"/>
    <col min="7" max="7" width="12.5" style="152" customWidth="1"/>
    <col min="8" max="9" width="20.7416666666667" style="10" customWidth="1"/>
    <col min="10" max="11" width="13.9666666666667" style="10"/>
    <col min="12" max="16384" width="9.95833333333333" style="10"/>
  </cols>
  <sheetData>
    <row r="1" s="127" customFormat="1" ht="42.95" customHeight="1" spans="1:7">
      <c r="A1" s="11" t="s">
        <v>1216</v>
      </c>
      <c r="B1" s="11"/>
      <c r="C1" s="11"/>
      <c r="D1" s="11"/>
      <c r="E1" s="11"/>
      <c r="F1" s="154"/>
      <c r="G1" s="154"/>
    </row>
    <row r="2" s="10" customFormat="1" ht="18.95" customHeight="1" spans="1:7">
      <c r="A2" s="173"/>
      <c r="B2" s="128"/>
      <c r="C2" s="128"/>
      <c r="D2" s="128"/>
      <c r="E2" s="128"/>
      <c r="F2" s="157" t="s">
        <v>25</v>
      </c>
      <c r="G2" s="157"/>
    </row>
    <row r="3" s="10" customFormat="1" ht="27" customHeight="1" spans="1:7">
      <c r="A3" s="174" t="s">
        <v>41</v>
      </c>
      <c r="B3" s="174"/>
      <c r="C3" s="174" t="s">
        <v>27</v>
      </c>
      <c r="D3" s="174" t="s">
        <v>28</v>
      </c>
      <c r="E3" s="174" t="s">
        <v>29</v>
      </c>
      <c r="F3" s="175" t="s">
        <v>30</v>
      </c>
      <c r="G3" s="175" t="s">
        <v>42</v>
      </c>
    </row>
    <row r="4" s="10" customFormat="1" ht="15" spans="1:7">
      <c r="A4" s="135" t="s">
        <v>43</v>
      </c>
      <c r="B4" s="132" t="s">
        <v>26</v>
      </c>
      <c r="C4" s="132"/>
      <c r="D4" s="132"/>
      <c r="E4" s="136"/>
      <c r="F4" s="137"/>
      <c r="G4" s="137"/>
    </row>
    <row r="5" s="147" customFormat="1" ht="27" customHeight="1" spans="1:7">
      <c r="A5" s="170" t="s">
        <v>1217</v>
      </c>
      <c r="B5" s="170"/>
      <c r="C5" s="176">
        <v>13597.88</v>
      </c>
      <c r="D5" s="177">
        <v>14063.61</v>
      </c>
      <c r="E5" s="177">
        <v>14063.61</v>
      </c>
      <c r="F5" s="178">
        <f>E5/D5</f>
        <v>1</v>
      </c>
      <c r="G5" s="178">
        <v>0.143348468037981</v>
      </c>
    </row>
    <row r="6" s="10" customFormat="1" ht="27" customHeight="1" spans="1:11">
      <c r="A6" s="179">
        <v>212</v>
      </c>
      <c r="B6" s="180" t="s">
        <v>54</v>
      </c>
      <c r="C6" s="176">
        <v>13597.88</v>
      </c>
      <c r="D6" s="177">
        <v>14063.61</v>
      </c>
      <c r="E6" s="177">
        <v>14063.61</v>
      </c>
      <c r="F6" s="178">
        <f>E6/D6</f>
        <v>1</v>
      </c>
      <c r="G6" s="178">
        <v>0.143348468037981</v>
      </c>
      <c r="K6" s="147"/>
    </row>
    <row r="7" s="10" customFormat="1" ht="27" customHeight="1" spans="1:11">
      <c r="A7" s="179">
        <v>231</v>
      </c>
      <c r="B7" s="180" t="s">
        <v>1218</v>
      </c>
      <c r="C7" s="176"/>
      <c r="D7" s="177"/>
      <c r="E7" s="177"/>
      <c r="F7" s="178"/>
      <c r="G7" s="178"/>
      <c r="K7" s="147"/>
    </row>
    <row r="8" s="10" customFormat="1" ht="27" customHeight="1" spans="1:11">
      <c r="A8" s="170" t="s">
        <v>61</v>
      </c>
      <c r="B8" s="170"/>
      <c r="C8" s="181"/>
      <c r="D8" s="181"/>
      <c r="E8" s="181"/>
      <c r="F8" s="178"/>
      <c r="G8" s="178"/>
      <c r="K8" s="147"/>
    </row>
    <row r="9" s="147" customFormat="1" ht="27" customHeight="1" spans="1:9">
      <c r="A9" s="182" t="s">
        <v>62</v>
      </c>
      <c r="B9" s="182"/>
      <c r="C9" s="176">
        <v>13597.88</v>
      </c>
      <c r="D9" s="177">
        <v>14063.61</v>
      </c>
      <c r="E9" s="177">
        <v>14063.61</v>
      </c>
      <c r="F9" s="178">
        <f>E9/D9</f>
        <v>1</v>
      </c>
      <c r="G9" s="178">
        <v>0.143348468037981</v>
      </c>
      <c r="I9" s="184"/>
    </row>
    <row r="10" s="10" customFormat="1" spans="1:11">
      <c r="A10" s="173"/>
      <c r="B10" s="131"/>
      <c r="C10" s="131"/>
      <c r="D10" s="131"/>
      <c r="E10" s="131"/>
      <c r="F10" s="152"/>
      <c r="G10" s="152"/>
      <c r="K10" s="147"/>
    </row>
    <row r="18" s="10" customFormat="1" spans="6:7">
      <c r="F18" s="183"/>
      <c r="G18" s="183"/>
    </row>
    <row r="19" s="10" customFormat="1" spans="6:7">
      <c r="F19" s="183"/>
      <c r="G19" s="183"/>
    </row>
    <row r="20" s="10" customFormat="1" spans="6:7">
      <c r="F20" s="183"/>
      <c r="G20" s="183"/>
    </row>
    <row r="21" s="10" customFormat="1" spans="6:7">
      <c r="F21" s="183"/>
      <c r="G21" s="183"/>
    </row>
    <row r="22" s="10" customFormat="1" spans="6:7">
      <c r="F22" s="183"/>
      <c r="G22" s="183"/>
    </row>
    <row r="23" s="10" customFormat="1" spans="6:7">
      <c r="F23" s="183"/>
      <c r="G23" s="183"/>
    </row>
    <row r="24" s="10" customFormat="1" spans="6:7">
      <c r="F24" s="183"/>
      <c r="G24" s="183"/>
    </row>
    <row r="25" s="10" customFormat="1" spans="6:7">
      <c r="F25" s="183"/>
      <c r="G25" s="183"/>
    </row>
    <row r="26" s="10" customFormat="1" spans="6:7">
      <c r="F26" s="183"/>
      <c r="G26" s="183"/>
    </row>
    <row r="27" s="10" customFormat="1" spans="6:7">
      <c r="F27" s="183"/>
      <c r="G27" s="183"/>
    </row>
    <row r="28" s="10" customFormat="1" spans="6:7">
      <c r="F28" s="183"/>
      <c r="G28" s="183"/>
    </row>
    <row r="29" s="10" customFormat="1" spans="6:7">
      <c r="F29" s="183"/>
      <c r="G29" s="183"/>
    </row>
    <row r="30" s="10" customFormat="1" spans="6:7">
      <c r="F30" s="183"/>
      <c r="G30" s="183"/>
    </row>
  </sheetData>
  <mergeCells count="11">
    <mergeCell ref="A1:G1"/>
    <mergeCell ref="F2:G2"/>
    <mergeCell ref="A3:B3"/>
    <mergeCell ref="A5:B5"/>
    <mergeCell ref="A8:B8"/>
    <mergeCell ref="A9:B9"/>
    <mergeCell ref="C3:C4"/>
    <mergeCell ref="D3:D4"/>
    <mergeCell ref="E3:E4"/>
    <mergeCell ref="F3:F4"/>
    <mergeCell ref="G3:G4"/>
  </mergeCells>
  <pageMargins left="0.354166666666667" right="0.235416666666667" top="1" bottom="1" header="0.5" footer="0.5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0"/>
  <sheetViews>
    <sheetView workbookViewId="0">
      <selection activeCell="K20" sqref="K20"/>
    </sheetView>
  </sheetViews>
  <sheetFormatPr defaultColWidth="9.95833333333333" defaultRowHeight="14.25" outlineLevelCol="6"/>
  <cols>
    <col min="1" max="1" width="9.54166666666667" style="151" customWidth="1"/>
    <col min="2" max="2" width="36" style="131" customWidth="1"/>
    <col min="3" max="3" width="12.8583333333333" style="152"/>
    <col min="4" max="5" width="15.3416666666667" style="152"/>
    <col min="6" max="7" width="11.75" style="152" customWidth="1"/>
    <col min="8" max="16384" width="9.95833333333333" style="10"/>
  </cols>
  <sheetData>
    <row r="1" s="127" customFormat="1" ht="22.5" customHeight="1" spans="1:7">
      <c r="A1" s="153" t="s">
        <v>1216</v>
      </c>
      <c r="B1" s="11"/>
      <c r="C1" s="154"/>
      <c r="D1" s="154"/>
      <c r="E1" s="154"/>
      <c r="F1" s="154"/>
      <c r="G1" s="154"/>
    </row>
    <row r="2" s="10" customFormat="1" customHeight="1" spans="1:7">
      <c r="A2" s="155"/>
      <c r="B2" s="128"/>
      <c r="C2" s="156"/>
      <c r="D2" s="156"/>
      <c r="E2" s="156"/>
      <c r="F2" s="157" t="s">
        <v>25</v>
      </c>
      <c r="G2" s="158"/>
    </row>
    <row r="3" s="10" customFormat="1" ht="24.75" customHeight="1" spans="1:7">
      <c r="A3" s="159" t="s">
        <v>41</v>
      </c>
      <c r="B3" s="136"/>
      <c r="C3" s="133" t="s">
        <v>27</v>
      </c>
      <c r="D3" s="133" t="s">
        <v>28</v>
      </c>
      <c r="E3" s="133" t="s">
        <v>29</v>
      </c>
      <c r="F3" s="133" t="s">
        <v>30</v>
      </c>
      <c r="G3" s="134" t="s">
        <v>42</v>
      </c>
    </row>
    <row r="4" s="10" customFormat="1" ht="13.5" customHeight="1" spans="1:7">
      <c r="A4" s="160" t="s">
        <v>43</v>
      </c>
      <c r="B4" s="132" t="s">
        <v>26</v>
      </c>
      <c r="C4" s="133"/>
      <c r="D4" s="133"/>
      <c r="E4" s="133"/>
      <c r="F4" s="161"/>
      <c r="G4" s="162"/>
    </row>
    <row r="5" s="10" customFormat="1" ht="13.5" customHeight="1" spans="1:7">
      <c r="A5" s="163"/>
      <c r="B5" s="136"/>
      <c r="C5" s="133"/>
      <c r="D5" s="133"/>
      <c r="E5" s="133"/>
      <c r="F5" s="161"/>
      <c r="G5" s="162"/>
    </row>
    <row r="6" s="131" customFormat="1" ht="21.95" customHeight="1" spans="1:7">
      <c r="A6" s="164" t="s">
        <v>1219</v>
      </c>
      <c r="B6" s="165" t="s">
        <v>1220</v>
      </c>
      <c r="C6" s="166">
        <v>13597.88</v>
      </c>
      <c r="D6" s="166">
        <v>14063.605299</v>
      </c>
      <c r="E6" s="166">
        <v>14063.605299</v>
      </c>
      <c r="F6" s="167">
        <f>E6/D6</f>
        <v>1</v>
      </c>
      <c r="G6" s="167">
        <v>0.143348420121326</v>
      </c>
    </row>
    <row r="7" s="131" customFormat="1" ht="21.95" customHeight="1" spans="1:7">
      <c r="A7" s="164" t="s">
        <v>1221</v>
      </c>
      <c r="B7" s="165" t="s">
        <v>1222</v>
      </c>
      <c r="C7" s="168">
        <v>13597.88</v>
      </c>
      <c r="D7" s="168">
        <v>14063.605299</v>
      </c>
      <c r="E7" s="168">
        <v>14063.605299</v>
      </c>
      <c r="F7" s="167">
        <f>E7/D7</f>
        <v>1</v>
      </c>
      <c r="G7" s="167">
        <v>0.143348420121326</v>
      </c>
    </row>
    <row r="8" s="131" customFormat="1" ht="21.95" customHeight="1" spans="1:7">
      <c r="A8" s="164" t="s">
        <v>1223</v>
      </c>
      <c r="B8" s="165" t="s">
        <v>1224</v>
      </c>
      <c r="C8" s="168"/>
      <c r="D8" s="168">
        <v>85.32</v>
      </c>
      <c r="E8" s="168">
        <v>85.32</v>
      </c>
      <c r="F8" s="167">
        <f>E8/D8</f>
        <v>1</v>
      </c>
      <c r="G8" s="167">
        <v>0.158637487681981</v>
      </c>
    </row>
    <row r="9" s="131" customFormat="1" ht="21.95" customHeight="1" spans="1:7">
      <c r="A9" s="164" t="s">
        <v>1225</v>
      </c>
      <c r="B9" s="165" t="s">
        <v>1226</v>
      </c>
      <c r="C9" s="168"/>
      <c r="D9" s="169"/>
      <c r="E9" s="169"/>
      <c r="F9" s="167"/>
      <c r="G9" s="167"/>
    </row>
    <row r="10" s="131" customFormat="1" ht="21.95" customHeight="1" spans="1:7">
      <c r="A10" s="164" t="s">
        <v>1227</v>
      </c>
      <c r="B10" s="165" t="s">
        <v>1228</v>
      </c>
      <c r="C10" s="168">
        <v>9373.16</v>
      </c>
      <c r="D10" s="168">
        <v>10225.52437</v>
      </c>
      <c r="E10" s="168">
        <v>10225.52437</v>
      </c>
      <c r="F10" s="167">
        <f>E10/D10</f>
        <v>1</v>
      </c>
      <c r="G10" s="167">
        <v>0.926585092395505</v>
      </c>
    </row>
    <row r="11" s="147" customFormat="1" ht="21.95" customHeight="1" spans="1:7">
      <c r="A11" s="164" t="s">
        <v>1229</v>
      </c>
      <c r="B11" s="165" t="s">
        <v>1230</v>
      </c>
      <c r="C11" s="168">
        <v>4224.72</v>
      </c>
      <c r="D11" s="168">
        <v>3740.747986</v>
      </c>
      <c r="E11" s="168">
        <v>3740.747986</v>
      </c>
      <c r="F11" s="167">
        <f>E11/D11</f>
        <v>1</v>
      </c>
      <c r="G11" s="167">
        <v>0.499330975022425</v>
      </c>
    </row>
    <row r="12" s="147" customFormat="1" ht="21.95" customHeight="1" spans="1:7">
      <c r="A12" s="164" t="s">
        <v>1231</v>
      </c>
      <c r="B12" s="170" t="s">
        <v>1232</v>
      </c>
      <c r="C12" s="168"/>
      <c r="D12" s="168">
        <v>12.012943</v>
      </c>
      <c r="E12" s="168">
        <v>12.012943</v>
      </c>
      <c r="F12" s="167">
        <f>E12/D12</f>
        <v>1</v>
      </c>
      <c r="G12" s="167">
        <v>0.0914296597914605</v>
      </c>
    </row>
    <row r="13" s="147" customFormat="1" ht="21.95" customHeight="1" spans="1:7">
      <c r="A13" s="164" t="s">
        <v>1233</v>
      </c>
      <c r="B13" s="165" t="s">
        <v>1234</v>
      </c>
      <c r="C13" s="168"/>
      <c r="D13" s="169"/>
      <c r="E13" s="169"/>
      <c r="F13" s="167"/>
      <c r="G13" s="167"/>
    </row>
    <row r="14" s="131" customFormat="1" ht="21.95" customHeight="1" spans="1:7">
      <c r="A14" s="164" t="s">
        <v>1235</v>
      </c>
      <c r="B14" s="165" t="s">
        <v>1236</v>
      </c>
      <c r="C14" s="168"/>
      <c r="D14" s="169"/>
      <c r="E14" s="169"/>
      <c r="F14" s="167"/>
      <c r="G14" s="167"/>
    </row>
    <row r="15" s="10" customFormat="1" ht="21.95" customHeight="1" spans="1:7">
      <c r="A15" s="164" t="s">
        <v>1237</v>
      </c>
      <c r="B15" s="165" t="s">
        <v>1238</v>
      </c>
      <c r="C15" s="168"/>
      <c r="D15" s="169"/>
      <c r="E15" s="169"/>
      <c r="F15" s="167"/>
      <c r="G15" s="167"/>
    </row>
    <row r="16" spans="1:7">
      <c r="A16" s="164" t="s">
        <v>1239</v>
      </c>
      <c r="B16" s="165" t="s">
        <v>1240</v>
      </c>
      <c r="C16" s="168"/>
      <c r="D16" s="169"/>
      <c r="E16" s="169"/>
      <c r="F16" s="167"/>
      <c r="G16" s="167"/>
    </row>
    <row r="17" spans="1:7">
      <c r="A17" s="164">
        <v>231</v>
      </c>
      <c r="B17" s="165" t="s">
        <v>1241</v>
      </c>
      <c r="C17" s="171"/>
      <c r="D17" s="171"/>
      <c r="E17" s="171"/>
      <c r="F17" s="167"/>
      <c r="G17" s="167"/>
    </row>
    <row r="18" spans="1:7">
      <c r="A18" s="164">
        <v>23104</v>
      </c>
      <c r="B18" s="165" t="s">
        <v>1242</v>
      </c>
      <c r="C18" s="171">
        <v>0</v>
      </c>
      <c r="D18" s="171"/>
      <c r="E18" s="171"/>
      <c r="F18" s="167"/>
      <c r="G18" s="167"/>
    </row>
    <row r="19" spans="1:7">
      <c r="A19" s="164">
        <v>2310499</v>
      </c>
      <c r="B19" s="165" t="s">
        <v>1243</v>
      </c>
      <c r="C19" s="171"/>
      <c r="D19" s="168"/>
      <c r="E19" s="168"/>
      <c r="F19" s="167"/>
      <c r="G19" s="167"/>
    </row>
    <row r="20" spans="1:7">
      <c r="A20" s="164"/>
      <c r="B20" s="172" t="s">
        <v>1244</v>
      </c>
      <c r="C20" s="166">
        <v>13597.88</v>
      </c>
      <c r="D20" s="168">
        <v>14063.605299</v>
      </c>
      <c r="E20" s="168">
        <v>14063.605299</v>
      </c>
      <c r="F20" s="167">
        <f>E20/D20</f>
        <v>1</v>
      </c>
      <c r="G20" s="167">
        <v>0.143348420121326</v>
      </c>
    </row>
  </sheetData>
  <mergeCells count="10">
    <mergeCell ref="A1:G1"/>
    <mergeCell ref="F2:G2"/>
    <mergeCell ref="A3:B3"/>
    <mergeCell ref="A4:A5"/>
    <mergeCell ref="B4:B5"/>
    <mergeCell ref="C3:C5"/>
    <mergeCell ref="D3:D5"/>
    <mergeCell ref="E3:E5"/>
    <mergeCell ref="F3:F5"/>
    <mergeCell ref="G3:G5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24</vt:i4>
      </vt:variant>
    </vt:vector>
  </HeadingPairs>
  <TitlesOfParts>
    <vt:vector size="24" baseType="lpstr">
      <vt:lpstr>目录</vt:lpstr>
      <vt:lpstr>一般公共预算收入决算表</vt:lpstr>
      <vt:lpstr>一般公共预算支出决算表</vt:lpstr>
      <vt:lpstr>本级一般公共预算支出决算表</vt:lpstr>
      <vt:lpstr>一般公共预算基本支出决算表</vt:lpstr>
      <vt:lpstr>一般公共预算“三公经费”财政拨款支出决算表</vt:lpstr>
      <vt:lpstr>政府性基金预算收入决算表</vt:lpstr>
      <vt:lpstr>政府性基金预算支出决算表</vt:lpstr>
      <vt:lpstr>本级政府性基金预算支出决算表</vt:lpstr>
      <vt:lpstr>国有资本经营预算收入决算表</vt:lpstr>
      <vt:lpstr>国有资本经营预算支出决算表</vt:lpstr>
      <vt:lpstr>本级国有资本经营支出决算表</vt:lpstr>
      <vt:lpstr>社会保险基金预算收入决算表</vt:lpstr>
      <vt:lpstr>社会保险基金预算支出决算表</vt:lpstr>
      <vt:lpstr>一般公共预算税收返还和转移支付表</vt:lpstr>
      <vt:lpstr>政府性基金转移支付表</vt:lpstr>
      <vt:lpstr>专项转移支付执行情况表</vt:lpstr>
      <vt:lpstr>地方政府债务限额及余额决算情况表</vt:lpstr>
      <vt:lpstr>地方政府一般债务余额情况表</vt:lpstr>
      <vt:lpstr>地方政府专项债务余额情况表</vt:lpstr>
      <vt:lpstr>新增地方政府债券使用情况表</vt:lpstr>
      <vt:lpstr>地方政府债务发行及还本付息情况表</vt:lpstr>
      <vt:lpstr>政府采购情况表</vt:lpstr>
      <vt:lpstr>政府购买服务情况表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d^d</cp:lastModifiedBy>
  <dcterms:created xsi:type="dcterms:W3CDTF">2024-10-08T03:10:00Z</dcterms:created>
  <dcterms:modified xsi:type="dcterms:W3CDTF">2025-08-01T08:12:45Z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A3B26350389C476EA4C156F3DE548008_13</vt:lpwstr>
  </property>
</Properties>
</file>