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<sst xmlns="http://schemas.openxmlformats.org/spreadsheetml/2006/main" count="83" uniqueCount="69">
  <si>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</si>
  <si>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</si>
  <si>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</si>
  <si>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旧宫镇三条道路路灯主电缆敷设应急抢修工程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</si>
  <si>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</si>
  <si>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</si>
  <si>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</si>
  <si>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</si>
  <si>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</si>
  <si>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</si>
  <si>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</si>
  <si>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</si>
  <si>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</si>
  <si>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</si>
  <si>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</si>
  <si>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</si>
  <si>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</si>
  <si>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</si>
  <si>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</si>
  <si>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</si>
  <si>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</si>
  <si>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</si>
  <si>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</si>
  <si>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</si>
  <si>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</si>
  <si>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</si>
  <si>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</si>
  <si>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</si>
  <si>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由于旧宫镇科技路、科技南路、工业区中路路灯建设时间较早，主线缆严重老化，导致路灯故障率较高且线路存在严重安全隐患。为避免汛期路灯发生严重安全隐患，保障路灯照明正常，拟在汛期前对三条道路路灯主电缆进行应急抢修，重新敷设主电缆约2460米，消除安全隐患。
    </t>
  </si>
  <si>
    <t>通过实施旧宫镇三条道路路灯主电缆敷设应急抢修工程，消除了道路路灯安全隐患，保障了路灯照明正常。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</si>
  <si>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</si>
  <si>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</si>
  <si>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</si>
  <si>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</si>
  <si>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</si>
  <si>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</si>
  <si>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</si>
  <si>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</si>
  <si>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</si>
  <si>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敷设电缆长度</t>
  </si>
  <si>
    <t>2460米</t>
  </si>
  <si>
    <t>质量指标</t>
  </si>
  <si>
    <t>电缆敷设合格率</t>
  </si>
  <si>
    <t>时效指标</t>
  </si>
  <si>
    <t>完成时间</t>
  </si>
  <si>
    <t>成本指标（10分）</t>
  </si>
  <si>
    <t>经济成本指标</t>
  </si>
  <si>
    <t>项目预算控制数</t>
  </si>
  <si>
    <t>≤50万元</t>
  </si>
  <si>
    <t>45.544659万元</t>
  </si>
  <si>
    <t>效益指标（30分）</t>
  </si>
  <si>
    <t>经济效益指标</t>
  </si>
  <si>
    <t>社会效益指标</t>
  </si>
  <si>
    <t>保障路灯正常照明</t>
  </si>
  <si>
    <t>有效保障</t>
  </si>
  <si>
    <t>生态效益指标</t>
  </si>
  <si>
    <t>可持续影响指标</t>
  </si>
  <si>
    <t>保障居民出行环境</t>
  </si>
  <si>
    <t>满意度指标（10分）</t>
  </si>
  <si>
    <t>服务对象满意度指标</t>
  </si>
  <si>
    <t>主管部门满意度</t>
  </si>
  <si>
    <t>≥90%</t>
  </si>
  <si>
    <t>周边居民满意度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</si>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</sst>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P19" sqref="P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87968740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50</v>
      </c>
      <c r="G8" s="11"/>
      <c r="H8" s="11">
        <v>45.544659</v>
      </c>
      <c r="I8" s="11"/>
      <c r="J8" s="5" t="s">
        <v>19</v>
      </c>
      <c r="K8" s="5"/>
      <c r="L8" s="26">
        <f>IF(F8=0,0,H8/F8)</f>
        <v>0.91089318</v>
      </c>
      <c r="M8" s="26"/>
      <c r="N8" s="27">
        <f>IF(F8=0,0,10*H8/F8)</f>
        <v>9.1089318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50</v>
      </c>
      <c r="G9" s="11"/>
      <c r="H9" s="11">
        <v>45.544659</v>
      </c>
      <c r="I9" s="11"/>
      <c r="J9" s="5" t="s">
        <v>21</v>
      </c>
      <c r="K9" s="5"/>
      <c r="L9" s="26">
        <f>IF(F9=0,0,H9/F9)</f>
        <v>0.91089318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3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3">
        <v>45566</v>
      </c>
      <c r="H18" s="23">
        <v>45474</v>
      </c>
      <c r="I18" s="5">
        <v>15</v>
      </c>
      <c r="J18" s="5"/>
      <c r="K18" s="5">
        <v>15</v>
      </c>
      <c r="L18" s="5"/>
      <c r="M18" s="5"/>
      <c r="N18" s="5"/>
    </row>
    <row r="19" ht="25" customHeight="1" spans="1:14">
      <c r="A19" s="20"/>
      <c r="B19" s="14" t="s">
        <v>45</v>
      </c>
      <c r="C19" s="5" t="s">
        <v>46</v>
      </c>
      <c r="D19" s="21" t="s">
        <v>47</v>
      </c>
      <c r="E19" s="21"/>
      <c r="F19" s="21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50</v>
      </c>
      <c r="C20" s="14" t="s">
        <v>51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52</v>
      </c>
      <c r="D21" s="21" t="s">
        <v>53</v>
      </c>
      <c r="E21" s="21"/>
      <c r="F21" s="21"/>
      <c r="G21" s="24" t="s">
        <v>54</v>
      </c>
      <c r="H21" s="24" t="s">
        <v>54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0"/>
      <c r="B22" s="20"/>
      <c r="C22" s="14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20"/>
      <c r="B23" s="20"/>
      <c r="C23" s="14" t="s">
        <v>56</v>
      </c>
      <c r="D23" s="21" t="s">
        <v>57</v>
      </c>
      <c r="E23" s="21"/>
      <c r="F23" s="21"/>
      <c r="G23" s="24" t="s">
        <v>54</v>
      </c>
      <c r="H23" s="24" t="s">
        <v>54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14" t="s">
        <v>58</v>
      </c>
      <c r="C24" s="14" t="s">
        <v>59</v>
      </c>
      <c r="D24" s="21" t="s">
        <v>60</v>
      </c>
      <c r="E24" s="21"/>
      <c r="F24" s="21"/>
      <c r="G24" s="5" t="s">
        <v>61</v>
      </c>
      <c r="H24" s="22">
        <v>0.95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62</v>
      </c>
      <c r="E25" s="21"/>
      <c r="F25" s="21"/>
      <c r="G25" s="5" t="s">
        <v>61</v>
      </c>
      <c r="H25" s="22">
        <v>0.95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5" t="s">
        <v>63</v>
      </c>
      <c r="B26" s="25"/>
      <c r="C26" s="25"/>
      <c r="D26" s="25"/>
      <c r="E26" s="25"/>
      <c r="F26" s="25"/>
      <c r="G26" s="25"/>
      <c r="H26" s="25"/>
      <c r="I26" s="28">
        <v>100</v>
      </c>
      <c r="J26" s="28"/>
      <c r="K26" s="28">
        <f>SUM(K16:L25)+N8</f>
        <v>99.1089318</v>
      </c>
      <c r="L26" s="28"/>
      <c r="M26" s="29"/>
      <c r="N26" s="29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8"/>
    <mergeCell ref="B20:B23"/>
    <mergeCell ref="B24:B25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