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<sst xmlns="http://schemas.openxmlformats.org/spreadsheetml/2006/main" count="79" uniqueCount="68">
  <si>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</si>
  <si>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</si>
  <si>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</si>
  <si>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购买旧宫镇路灯养护服务</t>
  </si>
  <si>
    <t>主管部门</t>
  </si>
  <si>
    <t>北京市大兴区旧宫镇人民政府</t>
  </si>
  <si>
    <t>实施单位</t>
  </si>
  <si>
    <t>北京市大兴区旧宫镇城镇建设服务中心（市政工作）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</si>
  <si>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</si>
  <si>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</si>
  <si>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</si>
  <si>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</si>
  <si>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</si>
  <si>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</si>
  <si>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</si>
  <si>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</si>
  <si>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</si>
  <si>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</si>
  <si>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</si>
  <si>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</si>
  <si>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</si>
  <si>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</si>
  <si>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</si>
  <si>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</si>
  <si>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</si>
  <si>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</si>
  <si>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</si>
  <si>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</si>
  <si>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对镇域内道路路灯进行管养，保证2024年镇域内路灯使用功能正常。</t>
  </si>
  <si>
    <t>通过对镇域内道路路灯进行管养，保证了2024年镇域内路灯使用功能正常。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</si>
  <si>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</si>
  <si>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</si>
  <si>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</si>
  <si>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</si>
  <si>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</si>
  <si>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</si>
  <si>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</si>
  <si>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</si>
  <si>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</si>
  <si>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路灯数量</t>
  </si>
  <si>
    <t>2000盏</t>
  </si>
  <si>
    <t>质量指标</t>
  </si>
  <si>
    <t>路灯使用工程正常率</t>
  </si>
  <si>
    <t>时效指标</t>
  </si>
  <si>
    <t>路灯养护完成率</t>
  </si>
  <si>
    <t>成本指标（10分）</t>
  </si>
  <si>
    <t>经济成本指标</t>
  </si>
  <si>
    <t>项目预算控制数</t>
  </si>
  <si>
    <t>≤140万元</t>
  </si>
  <si>
    <t>139.00001万元</t>
  </si>
  <si>
    <t>效益指标（30分）</t>
  </si>
  <si>
    <t>经济效益指标</t>
  </si>
  <si>
    <t>社会效益指标</t>
  </si>
  <si>
    <t>道路照明覆盖率</t>
  </si>
  <si>
    <t>生态效益指标</t>
  </si>
  <si>
    <t>可持续影响指标</t>
  </si>
  <si>
    <t>建立健全道路路灯养护长效机制</t>
  </si>
  <si>
    <t>长期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</si>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</sst>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D19" sqref="D19:F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87968740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140</v>
      </c>
      <c r="F8" s="11">
        <v>140</v>
      </c>
      <c r="G8" s="11"/>
      <c r="H8" s="11">
        <v>139.00001</v>
      </c>
      <c r="I8" s="11"/>
      <c r="J8" s="5" t="s">
        <v>19</v>
      </c>
      <c r="K8" s="5"/>
      <c r="L8" s="25">
        <f>IF(F8=0,0,H8/F8)</f>
        <v>0.992857214285714</v>
      </c>
      <c r="M8" s="25"/>
      <c r="N8" s="26">
        <f>IF(F8=0,0,10*H8/F8)</f>
        <v>9.92857214285714</v>
      </c>
    </row>
    <row r="9" ht="15.75" customHeight="1" spans="1:14">
      <c r="A9" s="8"/>
      <c r="B9" s="9"/>
      <c r="C9" s="5" t="s">
        <v>20</v>
      </c>
      <c r="D9" s="5"/>
      <c r="E9" s="11">
        <v>140</v>
      </c>
      <c r="F9" s="11">
        <v>140</v>
      </c>
      <c r="G9" s="11"/>
      <c r="H9" s="11">
        <v>139.00001</v>
      </c>
      <c r="I9" s="11"/>
      <c r="J9" s="5" t="s">
        <v>21</v>
      </c>
      <c r="K9" s="5"/>
      <c r="L9" s="25">
        <f>IF(F9=0,0,H9/F9)</f>
        <v>0.992857214285714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3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0"/>
      <c r="B19" s="14" t="s">
        <v>45</v>
      </c>
      <c r="C19" s="5" t="s">
        <v>46</v>
      </c>
      <c r="D19" s="21" t="s">
        <v>47</v>
      </c>
      <c r="E19" s="21"/>
      <c r="F19" s="21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50</v>
      </c>
      <c r="C20" s="14" t="s">
        <v>51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52</v>
      </c>
      <c r="D21" s="21" t="s">
        <v>53</v>
      </c>
      <c r="E21" s="21"/>
      <c r="F21" s="21"/>
      <c r="G21" s="23">
        <v>1</v>
      </c>
      <c r="H21" s="22">
        <v>1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0"/>
      <c r="B22" s="20"/>
      <c r="C22" s="14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20"/>
      <c r="B23" s="20"/>
      <c r="C23" s="14" t="s">
        <v>55</v>
      </c>
      <c r="D23" s="21" t="s">
        <v>56</v>
      </c>
      <c r="E23" s="21"/>
      <c r="F23" s="21"/>
      <c r="G23" s="5" t="s">
        <v>57</v>
      </c>
      <c r="H23" s="5" t="s">
        <v>57</v>
      </c>
      <c r="I23" s="5">
        <v>15</v>
      </c>
      <c r="J23" s="5"/>
      <c r="K23" s="5">
        <v>15</v>
      </c>
      <c r="L23" s="5"/>
      <c r="M23" s="5"/>
      <c r="N23" s="5"/>
    </row>
    <row r="24" ht="30" customHeight="1" spans="1:14">
      <c r="A24" s="20"/>
      <c r="B24" s="14" t="s">
        <v>58</v>
      </c>
      <c r="C24" s="14" t="s">
        <v>59</v>
      </c>
      <c r="D24" s="21" t="s">
        <v>60</v>
      </c>
      <c r="E24" s="21"/>
      <c r="F24" s="21"/>
      <c r="G24" s="5" t="s">
        <v>61</v>
      </c>
      <c r="H24" s="22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4" t="s">
        <v>62</v>
      </c>
      <c r="B25" s="24"/>
      <c r="C25" s="24"/>
      <c r="D25" s="24"/>
      <c r="E25" s="24"/>
      <c r="F25" s="24"/>
      <c r="G25" s="24"/>
      <c r="H25" s="24"/>
      <c r="I25" s="27">
        <v>100</v>
      </c>
      <c r="J25" s="27"/>
      <c r="K25" s="27">
        <f>SUM(K16:L24)+N8</f>
        <v>99.9285721428571</v>
      </c>
      <c r="L25" s="27"/>
      <c r="M25" s="28"/>
      <c r="N25" s="28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