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<sst xmlns="http://schemas.openxmlformats.org/spreadsheetml/2006/main" count="87" uniqueCount="73">
  <si>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</si>
  <si>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</si>
  <si>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</si>
  <si>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综治-德茂片工作协管员工资（2024年综治工作）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</si>
  <si>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</si>
  <si>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</si>
  <si>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</si>
  <si>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</si>
  <si>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</si>
  <si>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</si>
  <si>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</si>
  <si>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</si>
  <si>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</si>
  <si>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</si>
  <si>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</si>
  <si>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</si>
  <si>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</si>
  <si>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</si>
  <si>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</si>
  <si>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</si>
  <si>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</si>
  <si>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</si>
  <si>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</si>
  <si>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</si>
  <si>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</si>
  <si>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</si>
  <si>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</si>
  <si>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</si>
  <si>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通过聘用30名协管员，对辖区内全年开展安全巡察和保卫工作，保障辖区安全稳定。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</si>
  <si>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</si>
  <si>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</si>
  <si>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</si>
  <si>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</si>
  <si>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</si>
  <si>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</si>
  <si>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</si>
  <si>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</si>
  <si>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</si>
  <si>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聘用协管员人数</t>
  </si>
  <si>
    <t>30人</t>
  </si>
  <si>
    <t>质量指标</t>
  </si>
  <si>
    <t>协管员日常到岗率</t>
  </si>
  <si>
    <t>协管员各项开展率</t>
  </si>
  <si>
    <t>时效指标</t>
  </si>
  <si>
    <t>资金发放及时率</t>
  </si>
  <si>
    <t>按月及时发放</t>
  </si>
  <si>
    <t>成本指标（10分）</t>
  </si>
  <si>
    <t>经济成本指标</t>
  </si>
  <si>
    <t>项目预算控制数</t>
  </si>
  <si>
    <t>≤218.5168万元</t>
  </si>
  <si>
    <t>211.567914万元</t>
  </si>
  <si>
    <t>协管员位置有空缺，下一步会及时补全协管员位置</t>
  </si>
  <si>
    <t>社会成本指标</t>
  </si>
  <si>
    <t>生态环境成本指标</t>
  </si>
  <si>
    <t>效益指标（30分）</t>
  </si>
  <si>
    <t>经济效益指标</t>
  </si>
  <si>
    <t>社会效益指标</t>
  </si>
  <si>
    <t>辖区重大安全事件发生数量</t>
  </si>
  <si>
    <t>较上年减少</t>
  </si>
  <si>
    <t>生态效益指标</t>
  </si>
  <si>
    <t>可持续影响指标</t>
  </si>
  <si>
    <t>工作正常开展</t>
  </si>
  <si>
    <t>有效保障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</si>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</sst>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9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H27" sqref="H27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4444444444444"/>
    <col min="6" max="6" width="2.75" customWidth="1"/>
    <col min="7" max="7" width="13" customWidth="1"/>
    <col min="8" max="8" width="13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218.5168</v>
      </c>
      <c r="G8" s="11"/>
      <c r="H8" s="11">
        <v>211.567914</v>
      </c>
      <c r="I8" s="11"/>
      <c r="J8" s="5" t="s">
        <v>19</v>
      </c>
      <c r="K8" s="5"/>
      <c r="L8" s="28">
        <f>IF(F8=0,0,H8/F8)</f>
        <v>0.968199763130341</v>
      </c>
      <c r="M8" s="28"/>
      <c r="N8" s="29">
        <f>IF(F8=0,0,10*H8/F8)</f>
        <v>9.68199763130341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8">
        <f>IF(F9=0,0,H9/F9)</f>
        <v>0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2" t="s">
        <v>45</v>
      </c>
      <c r="H19" s="22" t="s">
        <v>45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0"/>
      <c r="B20" s="14" t="s">
        <v>46</v>
      </c>
      <c r="C20" s="5" t="s">
        <v>47</v>
      </c>
      <c r="D20" s="21" t="s">
        <v>48</v>
      </c>
      <c r="E20" s="21"/>
      <c r="F20" s="21"/>
      <c r="G20" s="25" t="s">
        <v>49</v>
      </c>
      <c r="H20" s="25" t="s">
        <v>50</v>
      </c>
      <c r="I20" s="5">
        <v>10</v>
      </c>
      <c r="J20" s="5"/>
      <c r="K20" s="5">
        <v>9.68</v>
      </c>
      <c r="L20" s="5"/>
      <c r="M20" s="5" t="s">
        <v>51</v>
      </c>
      <c r="N20" s="5"/>
    </row>
    <row r="21" ht="15.75" customHeight="1" spans="1:14">
      <c r="A21" s="20"/>
      <c r="B21" s="20"/>
      <c r="C21" s="5" t="s">
        <v>52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53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54</v>
      </c>
      <c r="C23" s="14" t="s">
        <v>55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56</v>
      </c>
      <c r="D24" s="21" t="s">
        <v>57</v>
      </c>
      <c r="E24" s="21"/>
      <c r="F24" s="21"/>
      <c r="G24" s="22" t="s">
        <v>58</v>
      </c>
      <c r="H24" s="22" t="s">
        <v>58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60</v>
      </c>
      <c r="D26" s="21" t="s">
        <v>61</v>
      </c>
      <c r="E26" s="21"/>
      <c r="F26" s="21"/>
      <c r="G26" s="22" t="s">
        <v>62</v>
      </c>
      <c r="H26" s="22" t="s">
        <v>62</v>
      </c>
      <c r="I26" s="5">
        <v>15</v>
      </c>
      <c r="J26" s="5"/>
      <c r="K26" s="5">
        <v>15</v>
      </c>
      <c r="L26" s="5"/>
      <c r="M26" s="5"/>
      <c r="N26" s="5"/>
    </row>
    <row r="27" ht="24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2" t="s">
        <v>66</v>
      </c>
      <c r="H27" s="26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7" t="s">
        <v>67</v>
      </c>
      <c r="B28" s="27"/>
      <c r="C28" s="27"/>
      <c r="D28" s="27"/>
      <c r="E28" s="27"/>
      <c r="F28" s="27"/>
      <c r="G28" s="27"/>
      <c r="H28" s="27"/>
      <c r="I28" s="30">
        <v>100</v>
      </c>
      <c r="J28" s="30"/>
      <c r="K28" s="30">
        <f>SUM(K16:L27)+N8</f>
        <v>99.3619976313034</v>
      </c>
      <c r="L28" s="30"/>
      <c r="M28" s="31"/>
      <c r="N28" s="3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