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<sst xmlns="http://schemas.openxmlformats.org/spreadsheetml/2006/main" count="88" uniqueCount="73">
  <si>
    <t>项目支出绩效自评表</t>
  </si>
  <si>
    <t>（2024年度）</t>
  </si>
  <si>
    <t>项目名称</t>
  </si>
  <si>
    <t>旧宫镇小红门路通信架空线缆入地工程</t>
  </si>
  <si>
    <t>主管部门</t>
  </si>
  <si>
    <t>北京市大兴区旧宫镇人民政府</t>
  </si>
  <si>
    <t>实施单位</t>
  </si>
  <si>
    <t>城乡建设办公室（规划建设）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</si>
  <si>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</si>
  <si>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</si>
  <si>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</si>
  <si>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</si>
  <si>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</si>
  <si>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</si>
  <si>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</si>
  <si>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</si>
  <si>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</si>
  <si>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</si>
  <si>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</si>
  <si>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</si>
  <si>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</si>
  <si>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</si>
  <si>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</si>
  <si>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</si>
  <si>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</si>
  <si>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</si>
  <si>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</si>
  <si>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</si>
  <si>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旧宫镇实施的小红门路通信架空线缆入地工程，配合小红门路的综合建设需求，提升该道路两侧的整体景观。工程内容包括拆除下游架空线路，按地下管线情况入地。该项目2022年已完工，2024年支付相关资金。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</si>
  <si>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</si>
  <si>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</si>
  <si>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</si>
  <si>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</si>
  <si>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</si>
  <si>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</si>
  <si>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</si>
  <si>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</si>
  <si>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</si>
  <si>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拆除水泥杆</t>
  </si>
  <si>
    <t>89根</t>
  </si>
  <si>
    <t>改移架空光缆</t>
  </si>
  <si>
    <t>70条</t>
  </si>
  <si>
    <t>质量指标</t>
  </si>
  <si>
    <t>项目竣工验收合格率</t>
  </si>
  <si>
    <t>时效指标</t>
  </si>
  <si>
    <t>项目资金支付时间</t>
  </si>
  <si>
    <t>2023年12月前</t>
  </si>
  <si>
    <t>年度指标制定错误写错年份</t>
  </si>
  <si>
    <t>成本指标（10分）</t>
  </si>
  <si>
    <t>经济成本指标</t>
  </si>
  <si>
    <t>项目预算控制数</t>
  </si>
  <si>
    <t>≤98.323059万元</t>
  </si>
  <si>
    <t>95.6451万元</t>
  </si>
  <si>
    <t>社会成本指标</t>
  </si>
  <si>
    <t>生态环境成本指标</t>
  </si>
  <si>
    <t>效益指标（30分）</t>
  </si>
  <si>
    <t>经济效益指标</t>
  </si>
  <si>
    <t>社会效益指标</t>
  </si>
  <si>
    <t>道路品质</t>
  </si>
  <si>
    <t>得到提升</t>
  </si>
  <si>
    <t>小红门路整体环境</t>
  </si>
  <si>
    <t>生态效益指标</t>
  </si>
  <si>
    <t>可持续影响指标</t>
  </si>
  <si>
    <t>满意度指标（10分）</t>
  </si>
  <si>
    <t>服务对象满意度指标</t>
  </si>
  <si>
    <t>周边居民满意度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</si>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</sst>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I16" sqref="I16:J19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87975958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98.323059</v>
      </c>
      <c r="F8" s="11">
        <v>98.323059</v>
      </c>
      <c r="G8" s="11"/>
      <c r="H8" s="11">
        <v>95.6451</v>
      </c>
      <c r="I8" s="11"/>
      <c r="J8" s="5" t="s">
        <v>19</v>
      </c>
      <c r="K8" s="5"/>
      <c r="L8" s="26">
        <f>IF(F8=0,0,H8/F8)</f>
        <v>0.972763672863351</v>
      </c>
      <c r="M8" s="26"/>
      <c r="N8" s="27">
        <f>IF(F8=0,0,10*H8/F8)</f>
        <v>9.72763672863351</v>
      </c>
    </row>
    <row r="9" ht="15.75" customHeight="1" spans="1:14">
      <c r="A9" s="8"/>
      <c r="B9" s="9"/>
      <c r="C9" s="5" t="s">
        <v>20</v>
      </c>
      <c r="D9" s="5"/>
      <c r="E9" s="11">
        <v>98.323059</v>
      </c>
      <c r="F9" s="11">
        <v>98.323059</v>
      </c>
      <c r="G9" s="11"/>
      <c r="H9" s="11">
        <v>95.6451</v>
      </c>
      <c r="I9" s="11"/>
      <c r="J9" s="5" t="s">
        <v>21</v>
      </c>
      <c r="K9" s="5"/>
      <c r="L9" s="26">
        <f>IF(F9=0,0,H9/F9)</f>
        <v>0.972763672863351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>
        <v>0</v>
      </c>
      <c r="F10" s="11">
        <v>0</v>
      </c>
      <c r="G10" s="11"/>
      <c r="H10" s="11">
        <v>0</v>
      </c>
      <c r="I10" s="11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>
        <v>0</v>
      </c>
      <c r="F11" s="11">
        <v>0</v>
      </c>
      <c r="G11" s="11"/>
      <c r="H11" s="11">
        <v>0</v>
      </c>
      <c r="I11" s="11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>
        <v>0</v>
      </c>
      <c r="F12" s="11">
        <v>0</v>
      </c>
      <c r="G12" s="11"/>
      <c r="H12" s="11">
        <v>0</v>
      </c>
      <c r="I12" s="11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40</v>
      </c>
      <c r="E17" s="21"/>
      <c r="F17" s="21"/>
      <c r="G17" s="5" t="s">
        <v>41</v>
      </c>
      <c r="H17" s="5" t="s">
        <v>41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14" t="s">
        <v>44</v>
      </c>
      <c r="D19" s="21" t="s">
        <v>45</v>
      </c>
      <c r="E19" s="21"/>
      <c r="F19" s="21"/>
      <c r="G19" s="5" t="s">
        <v>46</v>
      </c>
      <c r="H19" s="23">
        <v>45597</v>
      </c>
      <c r="I19" s="5">
        <v>10</v>
      </c>
      <c r="J19" s="5"/>
      <c r="K19" s="5">
        <v>10</v>
      </c>
      <c r="L19" s="5"/>
      <c r="M19" s="5" t="s">
        <v>47</v>
      </c>
      <c r="N19" s="5"/>
    </row>
    <row r="20" ht="15.75" customHeight="1" spans="1:14">
      <c r="A20" s="20"/>
      <c r="B20" s="14" t="s">
        <v>48</v>
      </c>
      <c r="C20" s="5" t="s">
        <v>49</v>
      </c>
      <c r="D20" s="21" t="s">
        <v>50</v>
      </c>
      <c r="E20" s="21"/>
      <c r="F20" s="21"/>
      <c r="G20" s="5" t="s">
        <v>51</v>
      </c>
      <c r="H20" s="5" t="s">
        <v>52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0"/>
      <c r="B21" s="20"/>
      <c r="C21" s="5" t="s">
        <v>53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15"/>
      <c r="C22" s="5" t="s">
        <v>54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 t="s">
        <v>55</v>
      </c>
      <c r="C23" s="14" t="s">
        <v>56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20"/>
      <c r="C24" s="14" t="s">
        <v>57</v>
      </c>
      <c r="D24" s="21" t="s">
        <v>58</v>
      </c>
      <c r="E24" s="21"/>
      <c r="F24" s="21"/>
      <c r="G24" s="5" t="s">
        <v>59</v>
      </c>
      <c r="H24" s="5" t="s">
        <v>59</v>
      </c>
      <c r="I24" s="5">
        <v>15</v>
      </c>
      <c r="J24" s="5"/>
      <c r="K24" s="5">
        <v>15</v>
      </c>
      <c r="L24" s="5"/>
      <c r="M24" s="5"/>
      <c r="N24" s="5"/>
    </row>
    <row r="25" ht="15.75" customHeight="1" spans="1:14">
      <c r="A25" s="20"/>
      <c r="B25" s="20"/>
      <c r="C25" s="20"/>
      <c r="D25" s="21" t="s">
        <v>60</v>
      </c>
      <c r="E25" s="21"/>
      <c r="F25" s="21"/>
      <c r="G25" s="5" t="s">
        <v>59</v>
      </c>
      <c r="H25" s="5" t="s">
        <v>59</v>
      </c>
      <c r="I25" s="5">
        <v>15</v>
      </c>
      <c r="J25" s="5"/>
      <c r="K25" s="5">
        <v>15</v>
      </c>
      <c r="L25" s="5"/>
      <c r="M25" s="5"/>
      <c r="N25" s="5"/>
    </row>
    <row r="26" ht="15.75" customHeight="1" spans="1:14">
      <c r="A26" s="20"/>
      <c r="B26" s="20"/>
      <c r="C26" s="14" t="s">
        <v>61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7" customHeight="1" spans="1:14">
      <c r="A27" s="20"/>
      <c r="B27" s="20"/>
      <c r="C27" s="14" t="s">
        <v>62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31" customHeight="1" spans="1:14">
      <c r="A28" s="20"/>
      <c r="B28" s="14" t="s">
        <v>63</v>
      </c>
      <c r="C28" s="14" t="s">
        <v>64</v>
      </c>
      <c r="D28" s="21" t="s">
        <v>65</v>
      </c>
      <c r="E28" s="21"/>
      <c r="F28" s="21"/>
      <c r="G28" s="24" t="s">
        <v>66</v>
      </c>
      <c r="H28" s="22">
        <v>0.95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5" t="s">
        <v>67</v>
      </c>
      <c r="B29" s="25"/>
      <c r="C29" s="25"/>
      <c r="D29" s="25"/>
      <c r="E29" s="25"/>
      <c r="F29" s="25"/>
      <c r="G29" s="25"/>
      <c r="H29" s="25"/>
      <c r="I29" s="28">
        <v>100</v>
      </c>
      <c r="J29" s="28"/>
      <c r="K29" s="28">
        <f>SUM(K16:L28)+N8</f>
        <v>99.7276367286335</v>
      </c>
      <c r="L29" s="28"/>
      <c r="M29" s="29"/>
      <c r="N29" s="29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7"/>
    <mergeCell ref="C16:C17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