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965"/>
  </bookViews>
  <sheets>
    <sheet name="自评表" sheetId="1" r:id="rId1"/>
    <sheet name="填表说明" sheetId="2" r:id="rId2"/>
  </sheets>
  <calcPr calcId="144525"/>
</workbook>
</file>

<file path=xl/sharedStrings.xml><?xml version="1.0" encoding="utf-8"?>
<sst xmlns="http://schemas.openxmlformats.org/spreadsheetml/2006/main" count="72">
  <si>
    <t>项目支出绩效自评表</t>
  </si>
  <si>
    <t>（2024年度）</t>
  </si>
  <si>
    <t>项目名称</t>
  </si>
  <si>
    <t>大兴区旧宫公园建设工程（专项）</t>
  </si>
  <si>
    <t>主管部门</t>
  </si>
  <si>
    <t>北京市大兴区旧宫镇人民政府</t>
  </si>
  <si>
    <t>实施单位</t>
  </si>
  <si>
    <t>产业发展服务中心（林业工作）</t>
  </si>
  <si>
    <t>项目负责人</t>
  </si>
  <si>
    <t>王清海</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</si>
  <si>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</si>
  <si>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</si>
  <si>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</si>
  <si>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</si>
  <si>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</si>
  <si>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</si>
  <si>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</si>
  <si>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</si>
  <si>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</si>
  <si>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</si>
  <si>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</si>
  <si>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</si>
  <si>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</si>
  <si>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indexed="8"/>
        <rFont val="宋体"/>
        <charset val="134"/>
      </rPr>
      <t xml:space="preserve">  </t>
    </r>
    <r>
      <rPr>
        <sz val="9"/>
        <color indexed="8"/>
        <rFont val="宋体"/>
        <charset val="134"/>
      </rPr>
      <t>其他资金</t>
    </r>
  </si>
  <si>
    <r>
      <rPr>
        <sz val="9"/>
        <color indexed="8"/>
        <rFont val="宋体"/>
        <charset val="134"/>
      </rPr>
      <t xml:space="preserve">        中央直达资金</t>
    </r>
    <r>
      <rPr>
        <sz val="6.5"/>
        <color indexed="8"/>
        <rFont val="宋体"/>
        <charset val="134"/>
      </rPr>
      <t xml:space="preserve"> </t>
    </r>
  </si>
  <si>
    <t>年度总体目标</t>
  </si>
  <si>
    <t>预期目标</t>
  </si>
  <si>
    <t>实际完成情况</t>
  </si>
  <si>
    <t>该项目已取得《关于大兴区旧宫公园建设工程实施方案的批复》（京大兴发改（审）[2019]36号）、《北京市园林绿化局关于大兴区旧宫公园建设工程施工设计方案的批复》（京绿办函[2019]258号）等审批手续，项目于2019年开工建设，目前已完工并通过验收。本项目实施面积35.3公顷，建设内容包括：新植乔木1.4万株，新植灌木1.2万株，新植花卉地被24.2万平方米，新植湿生植物7902平方米，同步建设庭院、给排水等基础设施及配套公共服务设施。
    该项目已竣工并通过验收。</t>
  </si>
  <si>
    <t xml:space="preserve">通过此公园建设，新植乔木1.4万株，新植灌木1.2万株，新植花卉地被24.2万平方米，新植湿生植物7902平方米，同步建设庭院、给排水等基础设施及配套公共服务设施；使得旧宫镇生态环境得到了提升。
</t>
  </si>
  <si>
    <t>绩
效
指
标</t>
  </si>
  <si>
    <t>一级指标</t>
  </si>
  <si>
    <t>二级指标</t>
  </si>
  <si>
    <t>三级指标</t>
  </si>
  <si>
    <t>年度指标值</t>
  </si>
  <si>
    <t>实际完成值</t>
  </si>
  <si>
    <t>偏差原因分析及改进措施</t>
  </si>
  <si>
    <t>产出指标（40分）</t>
  </si>
  <si>
    <t>数量指标</t>
  </si>
  <si>
    <t>工程项目</t>
  </si>
  <si>
    <t>1个</t>
  </si>
  <si>
    <t>质量指标</t>
  </si>
  <si>
    <t>项目验收合格率</t>
  </si>
  <si>
    <t>≥95%</t>
  </si>
  <si>
    <t>时效指标</t>
  </si>
  <si>
    <t>工程完成率</t>
  </si>
  <si>
    <t>成本指标（10分）</t>
  </si>
  <si>
    <t>经济成本指标</t>
  </si>
  <si>
    <t>项目预算控制金额</t>
  </si>
  <si>
    <t>≤2527万元</t>
  </si>
  <si>
    <t>2526.70309万元</t>
  </si>
  <si>
    <t>根据审计结算金额拨付</t>
  </si>
  <si>
    <t>效益指标（30分）</t>
  </si>
  <si>
    <t>经济效益指标</t>
  </si>
  <si>
    <t>社会效益指标</t>
  </si>
  <si>
    <t>环境质量提升率</t>
  </si>
  <si>
    <t>生态效益指标</t>
  </si>
  <si>
    <t>旧宫镇生态环境</t>
  </si>
  <si>
    <t>有效改善</t>
  </si>
  <si>
    <t>可持续影响指标</t>
  </si>
  <si>
    <t>大兴区旧宫镇养护管理工作检查验收办法</t>
  </si>
  <si>
    <t>长效建立</t>
  </si>
  <si>
    <t>满意度指标（10分）</t>
  </si>
  <si>
    <t>服务对象满意度指标</t>
  </si>
  <si>
    <t>相关科室满意度</t>
  </si>
  <si>
    <t>受益企业满意度</t>
  </si>
  <si>
    <t>总分</t>
  </si>
  <si>
    <t>填表说明</t>
  </si>
  <si>
    <r>
      <rPr>
        <sz val="16"/>
        <color indexed="8"/>
        <rFont val="宋体"/>
        <charset val="134"/>
      </rPr>
      <t>1.计算执行率时，全年预算数不得减去年底财政统一追减数，即全年预算数=年初预算+年中追加-12月1日前追减数。执行率=全年执行/全年预算数*100%，</t>
    </r>
    <r>
      <rPr>
        <sz val="16"/>
        <color indexed="8"/>
        <rFont val="宋体"/>
        <charset val="134"/>
      </rPr>
      <t>执行率得分应为执行率*10分进行计算（保留两位小数）</t>
    </r>
    <r>
      <rPr>
        <sz val="16"/>
        <color indexed="8"/>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</si>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</sst>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 numFmtId="177" formatCode="0.000000_ "/>
  </numFmts>
  <fonts count="25">
    <font>
      <sz val="11"/>
      <color indexed="8"/>
      <name val="宋体"/>
      <charset val="134"/>
    </font>
    <font>
      <sz val="24"/>
      <color indexed="8"/>
      <name val="宋体"/>
      <charset val="134"/>
    </font>
    <font>
      <sz val="16"/>
      <color indexed="8"/>
      <name val="宋体"/>
      <charset val="134"/>
    </font>
    <font>
      <b/>
      <sz val="16"/>
      <color indexed="8"/>
      <name val="宋体"/>
      <charset val="134"/>
    </font>
    <font>
      <sz val="9"/>
      <color indexed="8"/>
      <name val="宋体"/>
      <charset val="134"/>
    </font>
    <font>
      <sz val="11"/>
      <color indexed="8"/>
      <name val="宋体"/>
      <charset val="0"/>
    </font>
    <font>
      <b/>
      <sz val="11"/>
      <color indexed="8"/>
      <name val="宋体"/>
      <charset val="0"/>
    </font>
    <font>
      <b/>
      <sz val="11"/>
      <color indexed="52"/>
      <name val="宋体"/>
      <charset val="0"/>
    </font>
    <font>
      <b/>
      <sz val="15"/>
      <color indexed="62"/>
      <name val="宋体"/>
      <charset val="134"/>
    </font>
    <font>
      <b/>
      <sz val="11"/>
      <color indexed="62"/>
      <name val="宋体"/>
      <charset val="134"/>
    </font>
    <font>
      <u/>
      <sz val="11"/>
      <color indexed="12"/>
      <name val="宋体"/>
      <charset val="0"/>
    </font>
    <font>
      <sz val="11"/>
      <color indexed="9"/>
      <name val="宋体"/>
      <charset val="0"/>
    </font>
    <font>
      <b/>
      <sz val="18"/>
      <color indexed="62"/>
      <name val="宋体"/>
      <charset val="134"/>
    </font>
    <font>
      <sz val="11"/>
      <color indexed="60"/>
      <name val="宋体"/>
      <charset val="0"/>
    </font>
    <font>
      <u/>
      <sz val="11"/>
      <color indexed="20"/>
      <name val="宋体"/>
      <charset val="0"/>
    </font>
    <font>
      <sz val="11"/>
      <color indexed="10"/>
      <name val="宋体"/>
      <charset val="0"/>
    </font>
    <font>
      <sz val="11"/>
      <color indexed="52"/>
      <name val="宋体"/>
      <charset val="0"/>
    </font>
    <font>
      <b/>
      <sz val="11"/>
      <color indexed="63"/>
      <name val="宋体"/>
      <charset val="0"/>
    </font>
    <font>
      <i/>
      <sz val="11"/>
      <color indexed="23"/>
      <name val="宋体"/>
      <charset val="0"/>
    </font>
    <font>
      <sz val="11"/>
      <color indexed="17"/>
      <name val="宋体"/>
      <charset val="0"/>
    </font>
    <font>
      <b/>
      <sz val="11"/>
      <color indexed="9"/>
      <name val="宋体"/>
      <charset val="0"/>
    </font>
    <font>
      <b/>
      <sz val="13"/>
      <color indexed="62"/>
      <name val="宋体"/>
      <charset val="134"/>
    </font>
    <font>
      <sz val="12"/>
      <name val="宋体"/>
      <charset val="134"/>
    </font>
    <font>
      <sz val="11"/>
      <color indexed="62"/>
      <name val="宋体"/>
      <charset val="0"/>
    </font>
    <font>
      <sz val="6.5"/>
      <color indexed="8"/>
      <name val="宋体"/>
      <charset val="134"/>
    </font>
  </fonts>
  <fills count="18">
    <fill>
      <patternFill patternType="none"/>
    </fill>
    <fill>
      <patternFill patternType="gray125"/>
    </fill>
    <fill>
      <patternFill patternType="solid">
        <fgColor indexed="44"/>
        <bgColor indexed="64"/>
      </patternFill>
    </fill>
    <fill>
      <patternFill patternType="solid">
        <fgColor indexed="9"/>
        <bgColor indexed="64"/>
      </patternFill>
    </fill>
    <fill>
      <patternFill patternType="solid">
        <fgColor indexed="53"/>
        <bgColor indexed="64"/>
      </patternFill>
    </fill>
    <fill>
      <patternFill patternType="solid">
        <fgColor indexed="29"/>
        <bgColor indexed="64"/>
      </patternFill>
    </fill>
    <fill>
      <patternFill patternType="solid">
        <fgColor indexed="42"/>
        <bgColor indexed="64"/>
      </patternFill>
    </fill>
    <fill>
      <patternFill patternType="solid">
        <fgColor indexed="47"/>
        <bgColor indexed="64"/>
      </patternFill>
    </fill>
    <fill>
      <patternFill patternType="solid">
        <fgColor indexed="43"/>
        <bgColor indexed="64"/>
      </patternFill>
    </fill>
    <fill>
      <patternFill patternType="solid">
        <fgColor indexed="25"/>
        <bgColor indexed="64"/>
      </patternFill>
    </fill>
    <fill>
      <patternFill patternType="solid">
        <fgColor indexed="46"/>
        <bgColor indexed="64"/>
      </patternFill>
    </fill>
    <fill>
      <patternFill patternType="solid">
        <fgColor indexed="49"/>
        <bgColor indexed="64"/>
      </patternFill>
    </fill>
    <fill>
      <patternFill patternType="solid">
        <fgColor indexed="26"/>
        <bgColor indexed="64"/>
      </patternFill>
    </fill>
    <fill>
      <patternFill patternType="solid">
        <fgColor indexed="31"/>
        <bgColor indexed="64"/>
      </patternFill>
    </fill>
    <fill>
      <patternFill patternType="solid">
        <fgColor indexed="55"/>
        <bgColor indexed="64"/>
      </patternFill>
    </fill>
    <fill>
      <patternFill patternType="solid">
        <fgColor indexed="57"/>
        <bgColor indexed="64"/>
      </patternFill>
    </fill>
    <fill>
      <patternFill patternType="solid">
        <fgColor indexed="10"/>
        <bgColor indexed="64"/>
      </patternFill>
    </fill>
    <fill>
      <patternFill patternType="solid">
        <fgColor indexed="2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12" borderId="1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5" borderId="0" applyNumberFormat="0" applyBorder="0" applyAlignment="0" applyProtection="0">
      <alignment vertical="center"/>
    </xf>
    <xf numFmtId="0" fontId="18" fillId="0" borderId="0" applyNumberFormat="0" applyFill="0" applyBorder="0" applyAlignment="0" applyProtection="0">
      <alignment vertical="center"/>
    </xf>
    <xf numFmtId="0" fontId="8" fillId="0" borderId="18" applyNumberFormat="0" applyFill="0" applyAlignment="0" applyProtection="0">
      <alignment vertical="center"/>
    </xf>
    <xf numFmtId="0" fontId="21" fillId="0" borderId="18" applyNumberFormat="0" applyFill="0" applyAlignment="0" applyProtection="0">
      <alignment vertical="center"/>
    </xf>
    <xf numFmtId="0" fontId="9" fillId="0" borderId="23" applyNumberFormat="0" applyFill="0" applyAlignment="0" applyProtection="0">
      <alignment vertical="center"/>
    </xf>
    <xf numFmtId="0" fontId="11" fillId="2" borderId="0" applyNumberFormat="0" applyBorder="0" applyAlignment="0" applyProtection="0">
      <alignment vertical="center"/>
    </xf>
    <xf numFmtId="0" fontId="23" fillId="7" borderId="17" applyNumberFormat="0" applyAlignment="0" applyProtection="0">
      <alignment vertical="center"/>
    </xf>
    <xf numFmtId="0" fontId="5" fillId="6" borderId="0" applyNumberFormat="0" applyBorder="0" applyAlignment="0" applyProtection="0">
      <alignment vertical="center"/>
    </xf>
    <xf numFmtId="0" fontId="17" fillId="3" borderId="21" applyNumberFormat="0" applyAlignment="0" applyProtection="0">
      <alignment vertical="center"/>
    </xf>
    <xf numFmtId="0" fontId="11" fillId="10" borderId="0" applyNumberFormat="0" applyBorder="0" applyAlignment="0" applyProtection="0">
      <alignment vertical="center"/>
    </xf>
    <xf numFmtId="0" fontId="7" fillId="3" borderId="17" applyNumberFormat="0" applyAlignment="0" applyProtection="0">
      <alignment vertical="center"/>
    </xf>
    <xf numFmtId="0" fontId="20" fillId="14" borderId="22" applyNumberFormat="0" applyAlignment="0" applyProtection="0">
      <alignment vertical="center"/>
    </xf>
    <xf numFmtId="0" fontId="16" fillId="0" borderId="20" applyNumberFormat="0" applyFill="0" applyAlignment="0" applyProtection="0">
      <alignment vertical="center"/>
    </xf>
    <xf numFmtId="0" fontId="11" fillId="16" borderId="0" applyNumberFormat="0" applyBorder="0" applyAlignment="0" applyProtection="0">
      <alignment vertical="center"/>
    </xf>
    <xf numFmtId="0" fontId="5" fillId="7" borderId="0" applyNumberFormat="0" applyBorder="0" applyAlignment="0" applyProtection="0">
      <alignment vertical="center"/>
    </xf>
    <xf numFmtId="0" fontId="6" fillId="0" borderId="16" applyNumberFormat="0" applyFill="0" applyAlignment="0" applyProtection="0">
      <alignment vertical="center"/>
    </xf>
    <xf numFmtId="0" fontId="19" fillId="6" borderId="0" applyNumberFormat="0" applyBorder="0" applyAlignment="0" applyProtection="0">
      <alignment vertical="center"/>
    </xf>
    <xf numFmtId="0" fontId="13" fillId="5" borderId="0" applyNumberFormat="0" applyBorder="0" applyAlignment="0" applyProtection="0">
      <alignment vertical="center"/>
    </xf>
    <xf numFmtId="0" fontId="5" fillId="6" borderId="0" applyNumberFormat="0" applyBorder="0" applyAlignment="0" applyProtection="0">
      <alignment vertical="center"/>
    </xf>
    <xf numFmtId="0" fontId="13" fillId="8" borderId="0" applyNumberFormat="0" applyBorder="0" applyAlignment="0" applyProtection="0">
      <alignment vertical="center"/>
    </xf>
    <xf numFmtId="0" fontId="11" fillId="11" borderId="0" applyNumberFormat="0" applyBorder="0" applyAlignment="0" applyProtection="0">
      <alignment vertical="center"/>
    </xf>
    <xf numFmtId="0" fontId="5" fillId="17" borderId="0" applyNumberFormat="0" applyBorder="0" applyAlignment="0" applyProtection="0">
      <alignment vertical="center"/>
    </xf>
    <xf numFmtId="0" fontId="5" fillId="13" borderId="0" applyNumberFormat="0" applyBorder="0" applyAlignment="0" applyProtection="0">
      <alignment vertical="center"/>
    </xf>
    <xf numFmtId="0" fontId="5" fillId="2"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11" fillId="15" borderId="0" applyNumberFormat="0" applyBorder="0" applyAlignment="0" applyProtection="0">
      <alignment vertical="center"/>
    </xf>
    <xf numFmtId="0" fontId="11" fillId="6"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11" fillId="11" borderId="0" applyNumberFormat="0" applyBorder="0" applyAlignment="0" applyProtection="0">
      <alignment vertical="center"/>
    </xf>
    <xf numFmtId="0" fontId="5" fillId="2"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5" fillId="7" borderId="0" applyNumberFormat="0" applyBorder="0" applyAlignment="0" applyProtection="0">
      <alignment vertical="center"/>
    </xf>
    <xf numFmtId="0" fontId="11" fillId="7" borderId="0" applyNumberFormat="0" applyBorder="0" applyAlignment="0" applyProtection="0">
      <alignment vertical="center"/>
    </xf>
    <xf numFmtId="0" fontId="22" fillId="0" borderId="0">
      <alignment vertical="center"/>
    </xf>
  </cellStyleXfs>
  <cellXfs count="2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7"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4" xfId="0" applyFont="1" applyBorder="1" applyAlignment="1">
      <alignment horizontal="center" vertical="center" wrapText="1"/>
    </xf>
    <xf numFmtId="0" fontId="4" fillId="0" borderId="0" xfId="0" applyFont="1" applyAlignment="1">
      <alignment horizontal="center" vertical="center" wrapText="1"/>
    </xf>
    <xf numFmtId="0" fontId="4" fillId="0" borderId="15" xfId="0" applyFont="1" applyBorder="1" applyAlignment="1">
      <alignment horizontal="center" vertical="center" wrapText="1"/>
    </xf>
    <xf numFmtId="0" fontId="4" fillId="0"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千位分隔[0]" xfId="3" builtinId="6"/>
    <cellStyle name="强调文字颜色 4" xfId="4"/>
    <cellStyle name="百分比" xfId="5" builtinId="5"/>
    <cellStyle name="货币[0]" xfId="6" builtinId="7"/>
    <cellStyle name="标题" xfId="7"/>
    <cellStyle name="超链接" xfId="8" builtinId="8"/>
    <cellStyle name="注释" xfId="9"/>
    <cellStyle name="已访问的超链接" xfId="10" builtinId="9"/>
    <cellStyle name="警告文本" xfId="11"/>
    <cellStyle name="标题 4" xfId="12"/>
    <cellStyle name="60% - 强调文字颜色 2" xfId="13"/>
    <cellStyle name="解释性文本" xfId="14"/>
    <cellStyle name="标题 1" xfId="15"/>
    <cellStyle name="标题 2" xfId="16"/>
    <cellStyle name="标题 3" xfId="17"/>
    <cellStyle name="60% - 强调文字颜色 1" xfId="18"/>
    <cellStyle name="输入" xfId="19"/>
    <cellStyle name="20% - 强调文字颜色 3" xfId="20"/>
    <cellStyle name="输出" xfId="21"/>
    <cellStyle name="60% - 强调文字颜色 4" xfId="22"/>
    <cellStyle name="计算" xfId="23"/>
    <cellStyle name="检查单元格" xfId="24"/>
    <cellStyle name="链接单元格" xfId="25"/>
    <cellStyle name="强调文字颜色 2" xfId="26"/>
    <cellStyle name="20% - 强调文字颜色 6" xfId="27"/>
    <cellStyle name="汇总" xfId="28"/>
    <cellStyle name="好" xfId="29"/>
    <cellStyle name="差" xfId="30"/>
    <cellStyle name="40% - 强调文字颜色 3" xfId="31"/>
    <cellStyle name="适中" xfId="32"/>
    <cellStyle name="强调文字颜色 1" xfId="33"/>
    <cellStyle name="20% - 强调文字颜色 5" xfId="34"/>
    <cellStyle name="20% - 强调文字颜色 1" xfId="35"/>
    <cellStyle name="40% - 强调文字颜色 1" xfId="36"/>
    <cellStyle name="20% - 强调文字颜色 2" xfId="37"/>
    <cellStyle name="40% - 强调文字颜色 2" xfId="38"/>
    <cellStyle name="强调文字颜色 3" xfId="39"/>
    <cellStyle name="60% - 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indexed="42"/>
  </sheetPr>
  <dimension ref="A1:N28"/>
  <sheetViews>
    <sheetView tabSelected="1" topLeftCell="A11" workbookViewId="0">
      <selection activeCell="H27" sqref="H27"/>
    </sheetView>
  </sheetViews>
  <sheetFormatPr defaultColWidth="9" defaultRowHeight="13.5"/>
  <cols>
    <col min="1" max="1" width="7.13333333333333" customWidth="1"/>
    <col min="3" max="3" width="15.5583333333333" customWidth="1"/>
    <col min="5" max="5" width="9.63333333333333"/>
    <col min="6" max="6" width="2.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87975936</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11">
        <v>0</v>
      </c>
      <c r="F8" s="11">
        <v>2527</v>
      </c>
      <c r="G8" s="11"/>
      <c r="H8" s="11">
        <v>2526.70309</v>
      </c>
      <c r="I8" s="11"/>
      <c r="J8" s="5" t="s">
        <v>19</v>
      </c>
      <c r="K8" s="5"/>
      <c r="L8" s="26">
        <f t="shared" ref="L8:L12" si="0">IF(F8=0,0,H8/F8)</f>
        <v>0.999882504946577</v>
      </c>
      <c r="M8" s="26"/>
      <c r="N8" s="27">
        <f>IF(F8=0,0,10*H8/F8)</f>
        <v>9.99882504946577</v>
      </c>
    </row>
    <row r="9" ht="15.75" customHeight="1" spans="1:14">
      <c r="A9" s="8"/>
      <c r="B9" s="9"/>
      <c r="C9" s="5" t="s">
        <v>20</v>
      </c>
      <c r="D9" s="5"/>
      <c r="E9" s="11">
        <v>0</v>
      </c>
      <c r="F9" s="11">
        <v>2527</v>
      </c>
      <c r="G9" s="11"/>
      <c r="H9" s="11">
        <v>2526.70309</v>
      </c>
      <c r="I9" s="11"/>
      <c r="J9" s="5" t="s">
        <v>21</v>
      </c>
      <c r="K9" s="5"/>
      <c r="L9" s="26">
        <f>IF(F9=0,0,H9/F9)</f>
        <v>0.999882504946577</v>
      </c>
      <c r="M9" s="26"/>
      <c r="N9" s="5" t="s">
        <v>21</v>
      </c>
    </row>
    <row r="10" ht="15.75" customHeight="1" spans="1:14">
      <c r="A10" s="8"/>
      <c r="B10" s="9"/>
      <c r="C10" s="5" t="s">
        <v>22</v>
      </c>
      <c r="D10" s="5"/>
      <c r="E10" s="11"/>
      <c r="F10" s="11"/>
      <c r="G10" s="11"/>
      <c r="H10" s="11"/>
      <c r="I10" s="11"/>
      <c r="J10" s="5" t="s">
        <v>21</v>
      </c>
      <c r="K10" s="5"/>
      <c r="L10" s="26">
        <f>IF(F10=0,0,H10/F10)</f>
        <v>0</v>
      </c>
      <c r="M10" s="26"/>
      <c r="N10" s="5" t="s">
        <v>21</v>
      </c>
    </row>
    <row r="11" ht="15.75" customHeight="1" spans="1:14">
      <c r="A11" s="8"/>
      <c r="B11" s="9"/>
      <c r="C11" s="5" t="s">
        <v>23</v>
      </c>
      <c r="D11" s="5"/>
      <c r="E11" s="11"/>
      <c r="F11" s="11"/>
      <c r="G11" s="11"/>
      <c r="H11" s="11"/>
      <c r="I11" s="11"/>
      <c r="J11" s="5" t="s">
        <v>21</v>
      </c>
      <c r="K11" s="5"/>
      <c r="L11" s="26">
        <f>IF(F11=0,0,H11/F11)</f>
        <v>0</v>
      </c>
      <c r="M11" s="26"/>
      <c r="N11" s="5" t="s">
        <v>21</v>
      </c>
    </row>
    <row r="12" ht="15.75" customHeight="1" spans="1:14">
      <c r="A12" s="12"/>
      <c r="B12" s="13"/>
      <c r="C12" s="5" t="s">
        <v>24</v>
      </c>
      <c r="D12" s="5"/>
      <c r="E12" s="11"/>
      <c r="F12" s="11"/>
      <c r="G12" s="11"/>
      <c r="H12" s="11"/>
      <c r="I12" s="11"/>
      <c r="J12" s="5" t="s">
        <v>21</v>
      </c>
      <c r="K12" s="5"/>
      <c r="L12" s="26">
        <f>IF(F12=0,0,H12/F12)</f>
        <v>0</v>
      </c>
      <c r="M12" s="26"/>
      <c r="N12" s="5" t="s">
        <v>21</v>
      </c>
    </row>
    <row r="13" ht="25.5" customHeight="1" spans="1:14">
      <c r="A13" s="14" t="s">
        <v>25</v>
      </c>
      <c r="B13" s="5" t="s">
        <v>26</v>
      </c>
      <c r="C13" s="5"/>
      <c r="D13" s="5"/>
      <c r="E13" s="5"/>
      <c r="F13" s="5"/>
      <c r="G13" s="5"/>
      <c r="H13" s="5" t="s">
        <v>27</v>
      </c>
      <c r="I13" s="5"/>
      <c r="J13" s="5"/>
      <c r="K13" s="5"/>
      <c r="L13" s="5"/>
      <c r="M13" s="5"/>
      <c r="N13" s="5"/>
    </row>
    <row r="14" ht="46" customHeight="1" spans="1:14">
      <c r="A14" s="15"/>
      <c r="B14" s="5" t="s">
        <v>28</v>
      </c>
      <c r="C14" s="5"/>
      <c r="D14" s="5"/>
      <c r="E14" s="5"/>
      <c r="F14" s="5"/>
      <c r="G14" s="5"/>
      <c r="H14" s="5" t="s">
        <v>29</v>
      </c>
      <c r="I14" s="5"/>
      <c r="J14" s="5"/>
      <c r="K14" s="5"/>
      <c r="L14" s="5"/>
      <c r="M14" s="5"/>
      <c r="N14" s="5"/>
    </row>
    <row r="15" ht="38" customHeight="1" spans="1:14">
      <c r="A15" s="14" t="s">
        <v>30</v>
      </c>
      <c r="B15" s="16" t="s">
        <v>31</v>
      </c>
      <c r="C15" s="16" t="s">
        <v>32</v>
      </c>
      <c r="D15" s="17" t="s">
        <v>33</v>
      </c>
      <c r="E15" s="18"/>
      <c r="F15" s="19"/>
      <c r="G15" s="5" t="s">
        <v>34</v>
      </c>
      <c r="H15" s="5" t="s">
        <v>35</v>
      </c>
      <c r="I15" s="17" t="s">
        <v>15</v>
      </c>
      <c r="J15" s="19"/>
      <c r="K15" s="17" t="s">
        <v>17</v>
      </c>
      <c r="L15" s="19"/>
      <c r="M15" s="17" t="s">
        <v>36</v>
      </c>
      <c r="N15" s="19"/>
    </row>
    <row r="16" ht="30" customHeight="1" spans="1:14">
      <c r="A16" s="20"/>
      <c r="B16" s="14" t="s">
        <v>37</v>
      </c>
      <c r="C16" s="14" t="s">
        <v>38</v>
      </c>
      <c r="D16" s="5" t="s">
        <v>39</v>
      </c>
      <c r="E16" s="5"/>
      <c r="F16" s="5"/>
      <c r="G16" s="5" t="s">
        <v>40</v>
      </c>
      <c r="H16" s="5" t="s">
        <v>40</v>
      </c>
      <c r="I16" s="5">
        <v>10</v>
      </c>
      <c r="J16" s="5"/>
      <c r="K16" s="5">
        <v>10</v>
      </c>
      <c r="L16" s="5"/>
      <c r="M16" s="5"/>
      <c r="N16" s="5"/>
    </row>
    <row r="17" ht="32" customHeight="1" spans="1:14">
      <c r="A17" s="20"/>
      <c r="B17" s="20"/>
      <c r="C17" s="14" t="s">
        <v>41</v>
      </c>
      <c r="D17" s="5" t="s">
        <v>42</v>
      </c>
      <c r="E17" s="5"/>
      <c r="F17" s="5"/>
      <c r="G17" s="21" t="s">
        <v>43</v>
      </c>
      <c r="H17" s="21">
        <v>1</v>
      </c>
      <c r="I17" s="5">
        <v>10</v>
      </c>
      <c r="J17" s="5"/>
      <c r="K17" s="5">
        <v>10</v>
      </c>
      <c r="L17" s="5"/>
      <c r="M17" s="5"/>
      <c r="N17" s="5"/>
    </row>
    <row r="18" ht="27" customHeight="1" spans="1:14">
      <c r="A18" s="20"/>
      <c r="B18" s="20"/>
      <c r="C18" s="14" t="s">
        <v>44</v>
      </c>
      <c r="D18" s="5" t="s">
        <v>45</v>
      </c>
      <c r="E18" s="5"/>
      <c r="F18" s="5"/>
      <c r="G18" s="21">
        <v>1</v>
      </c>
      <c r="H18" s="21">
        <v>1</v>
      </c>
      <c r="I18" s="5">
        <v>20</v>
      </c>
      <c r="J18" s="5"/>
      <c r="K18" s="5">
        <v>20</v>
      </c>
      <c r="L18" s="5"/>
      <c r="M18" s="5"/>
      <c r="N18" s="5"/>
    </row>
    <row r="19" ht="36" customHeight="1" spans="1:14">
      <c r="A19" s="20"/>
      <c r="B19" s="14" t="s">
        <v>46</v>
      </c>
      <c r="C19" s="5" t="s">
        <v>47</v>
      </c>
      <c r="D19" s="5" t="s">
        <v>48</v>
      </c>
      <c r="E19" s="5"/>
      <c r="F19" s="5"/>
      <c r="G19" s="5" t="s">
        <v>49</v>
      </c>
      <c r="H19" s="5" t="s">
        <v>50</v>
      </c>
      <c r="I19" s="5">
        <v>10</v>
      </c>
      <c r="J19" s="5"/>
      <c r="K19" s="5">
        <v>10</v>
      </c>
      <c r="L19" s="5"/>
      <c r="M19" s="5" t="s">
        <v>51</v>
      </c>
      <c r="N19" s="5"/>
    </row>
    <row r="20" ht="15.75" customHeight="1" spans="1:14">
      <c r="A20" s="20"/>
      <c r="B20" s="14" t="s">
        <v>52</v>
      </c>
      <c r="C20" s="14" t="s">
        <v>53</v>
      </c>
      <c r="D20" s="6"/>
      <c r="E20" s="22"/>
      <c r="F20" s="7"/>
      <c r="G20" s="14"/>
      <c r="H20" s="14"/>
      <c r="I20" s="6"/>
      <c r="J20" s="7"/>
      <c r="K20" s="6"/>
      <c r="L20" s="7"/>
      <c r="M20" s="6"/>
      <c r="N20" s="7"/>
    </row>
    <row r="21" ht="15.75" customHeight="1" spans="1:14">
      <c r="A21" s="20"/>
      <c r="B21" s="20"/>
      <c r="C21" s="20"/>
      <c r="D21" s="8"/>
      <c r="E21" s="23"/>
      <c r="F21" s="9"/>
      <c r="G21" s="20"/>
      <c r="H21" s="20"/>
      <c r="I21" s="8"/>
      <c r="J21" s="9"/>
      <c r="K21" s="8"/>
      <c r="L21" s="9"/>
      <c r="M21" s="8"/>
      <c r="N21" s="9"/>
    </row>
    <row r="22" ht="8" customHeight="1" spans="1:14">
      <c r="A22" s="20"/>
      <c r="B22" s="20"/>
      <c r="C22" s="15"/>
      <c r="D22" s="12"/>
      <c r="E22" s="24"/>
      <c r="F22" s="13"/>
      <c r="G22" s="15"/>
      <c r="H22" s="15"/>
      <c r="I22" s="12"/>
      <c r="J22" s="13"/>
      <c r="K22" s="12"/>
      <c r="L22" s="13"/>
      <c r="M22" s="12"/>
      <c r="N22" s="13"/>
    </row>
    <row r="23" ht="28" customHeight="1" spans="1:14">
      <c r="A23" s="20"/>
      <c r="B23" s="20"/>
      <c r="C23" s="14" t="s">
        <v>54</v>
      </c>
      <c r="D23" s="5" t="s">
        <v>55</v>
      </c>
      <c r="E23" s="5"/>
      <c r="F23" s="5"/>
      <c r="G23" s="21" t="s">
        <v>43</v>
      </c>
      <c r="H23" s="21">
        <v>0.95</v>
      </c>
      <c r="I23" s="5">
        <v>10</v>
      </c>
      <c r="J23" s="5"/>
      <c r="K23" s="5">
        <v>10</v>
      </c>
      <c r="L23" s="5"/>
      <c r="M23" s="5"/>
      <c r="N23" s="5"/>
    </row>
    <row r="24" ht="33" customHeight="1" spans="1:14">
      <c r="A24" s="20"/>
      <c r="B24" s="20"/>
      <c r="C24" s="14" t="s">
        <v>56</v>
      </c>
      <c r="D24" s="5" t="s">
        <v>57</v>
      </c>
      <c r="E24" s="5"/>
      <c r="F24" s="5"/>
      <c r="G24" s="25" t="s">
        <v>58</v>
      </c>
      <c r="H24" s="25" t="s">
        <v>58</v>
      </c>
      <c r="I24" s="5">
        <v>10</v>
      </c>
      <c r="J24" s="5"/>
      <c r="K24" s="5">
        <v>10</v>
      </c>
      <c r="L24" s="5"/>
      <c r="M24" s="5"/>
      <c r="N24" s="5"/>
    </row>
    <row r="25" ht="30" customHeight="1" spans="1:14">
      <c r="A25" s="20"/>
      <c r="B25" s="20"/>
      <c r="C25" s="14" t="s">
        <v>59</v>
      </c>
      <c r="D25" s="5" t="s">
        <v>60</v>
      </c>
      <c r="E25" s="5"/>
      <c r="F25" s="5"/>
      <c r="G25" s="25" t="s">
        <v>61</v>
      </c>
      <c r="H25" s="25" t="s">
        <v>61</v>
      </c>
      <c r="I25" s="5">
        <v>10</v>
      </c>
      <c r="J25" s="5"/>
      <c r="K25" s="5">
        <v>10</v>
      </c>
      <c r="L25" s="5"/>
      <c r="M25" s="5"/>
      <c r="N25" s="5"/>
    </row>
    <row r="26" ht="15.75" customHeight="1" spans="1:14">
      <c r="A26" s="20"/>
      <c r="B26" s="14" t="s">
        <v>62</v>
      </c>
      <c r="C26" s="14" t="s">
        <v>63</v>
      </c>
      <c r="D26" s="5" t="s">
        <v>64</v>
      </c>
      <c r="E26" s="5"/>
      <c r="F26" s="5"/>
      <c r="G26" s="21" t="s">
        <v>43</v>
      </c>
      <c r="H26" s="21">
        <v>0.95</v>
      </c>
      <c r="I26" s="5">
        <v>5</v>
      </c>
      <c r="J26" s="5"/>
      <c r="K26" s="5">
        <v>5</v>
      </c>
      <c r="L26" s="5"/>
      <c r="M26" s="5"/>
      <c r="N26" s="5"/>
    </row>
    <row r="27" ht="15.75" customHeight="1" spans="1:14">
      <c r="A27" s="20"/>
      <c r="B27" s="20"/>
      <c r="C27" s="20"/>
      <c r="D27" s="5" t="s">
        <v>65</v>
      </c>
      <c r="E27" s="5"/>
      <c r="F27" s="5"/>
      <c r="G27" s="21" t="s">
        <v>43</v>
      </c>
      <c r="H27" s="21">
        <v>0.95</v>
      </c>
      <c r="I27" s="5">
        <v>5</v>
      </c>
      <c r="J27" s="5"/>
      <c r="K27" s="5">
        <v>5</v>
      </c>
      <c r="L27" s="5"/>
      <c r="M27" s="5"/>
      <c r="N27" s="5"/>
    </row>
    <row r="28" ht="15.75" customHeight="1" spans="1:14">
      <c r="A28" s="5" t="s">
        <v>66</v>
      </c>
      <c r="B28" s="5"/>
      <c r="C28" s="5"/>
      <c r="D28" s="5"/>
      <c r="E28" s="5"/>
      <c r="F28" s="5"/>
      <c r="G28" s="5"/>
      <c r="H28" s="5"/>
      <c r="I28" s="27">
        <v>100</v>
      </c>
      <c r="J28" s="27"/>
      <c r="K28" s="27">
        <f>SUM(K16:L27)+N8</f>
        <v>99.9988250494658</v>
      </c>
      <c r="L28" s="27"/>
      <c r="M28" s="28"/>
      <c r="N28" s="28"/>
    </row>
  </sheetData>
  <mergeCells count="10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3:A14"/>
    <mergeCell ref="A15:A27"/>
    <mergeCell ref="B16:B18"/>
    <mergeCell ref="B20:B25"/>
    <mergeCell ref="B26:B27"/>
    <mergeCell ref="C20:C22"/>
    <mergeCell ref="C26:C27"/>
    <mergeCell ref="E6:E7"/>
    <mergeCell ref="G20:G22"/>
    <mergeCell ref="H20:H22"/>
    <mergeCell ref="N6:N7"/>
    <mergeCell ref="C6:D7"/>
    <mergeCell ref="F6:G7"/>
    <mergeCell ref="H6:I7"/>
    <mergeCell ref="J6:K7"/>
    <mergeCell ref="L6:M7"/>
    <mergeCell ref="A6:B12"/>
    <mergeCell ref="D20:F22"/>
    <mergeCell ref="I20:J22"/>
    <mergeCell ref="K20:L22"/>
    <mergeCell ref="M20:N2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indexed="13"/>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67</v>
      </c>
      <c r="B1" s="1"/>
      <c r="C1" s="1"/>
      <c r="D1" s="1"/>
    </row>
    <row r="2" ht="80" customHeight="1" spans="1:4">
      <c r="A2" s="2" t="s">
        <v>68</v>
      </c>
      <c r="B2" s="2"/>
      <c r="C2" s="2"/>
      <c r="D2" s="2"/>
    </row>
    <row r="3" ht="80" customHeight="1" spans="1:4">
      <c r="A3" s="2" t="s">
        <v>69</v>
      </c>
      <c r="B3" s="2"/>
      <c r="C3" s="2"/>
      <c r="D3" s="2"/>
    </row>
    <row r="4" ht="80" customHeight="1" spans="1:4">
      <c r="A4" s="2" t="s">
        <v>70</v>
      </c>
      <c r="B4" s="2"/>
      <c r="C4" s="2"/>
      <c r="D4" s="2"/>
    </row>
    <row r="5" ht="80" customHeight="1" spans="1:4">
      <c r="A5" s="2" t="s">
        <v>71</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空之彼端</cp:lastModifiedBy>
  <dcterms:created xsi:type="dcterms:W3CDTF">2006-09-15T11:21:00Z</dcterms:created>
  <dcterms:modified xsi:type="dcterms:W3CDTF">2025-02-20T07:35:25Z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87ACB4CE547F4EBDACED458ED098EE57</vt:lpwstr>
  </property>
</Properties>
</file>