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270" firstSheet="11" activeTab="14"/>
  </bookViews>
  <sheets>
    <sheet name="目录" sheetId="16" r:id="rId1"/>
    <sheet name="01收支总表" sheetId="2" r:id="rId2"/>
    <sheet name="02收入总表" sheetId="3" r:id="rId3"/>
    <sheet name="03支出总表" sheetId="4" r:id="rId4"/>
    <sheet name="06财拨总表" sheetId="7" r:id="rId5"/>
    <sheet name="04项目支出" sheetId="5"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05政府采购预算明细表" sheetId="6" r:id="rId11"/>
    <sheet name="11三公经费支出表" sheetId="12" r:id="rId12"/>
    <sheet name="12政府购买服务预算财政拨款明细表" sheetId="13" r:id="rId13"/>
    <sheet name="13项目支出绩效表" sheetId="14" r:id="rId14"/>
    <sheet name="14部门整体支出绩效目标表" sheetId="15" r:id="rId15"/>
  </sheets>
  <definedNames>
    <definedName name="_xlnm._FilterDatabase" localSheetId="3" hidden="1">'03支出总表'!$B$2:$J$206</definedName>
    <definedName name="_xlnm._FilterDatabase" localSheetId="5" hidden="1">'04项目支出'!$B$1:$P$164</definedName>
    <definedName name="_xlnm._FilterDatabase" localSheetId="6" hidden="1">'07一般公共预算财政拨款支出表'!$B$1:$J$85</definedName>
    <definedName name="_xlnm._FilterDatabase" localSheetId="7" hidden="1">'08一般公共预算财政拨款基本支出表'!$B$1:$F$44</definedName>
  </definedNames>
  <calcPr calcId="144525"/>
</workbook>
</file>

<file path=xl/sharedStrings.xml><?xml version="1.0" encoding="utf-8"?>
<sst xmlns="http://schemas.openxmlformats.org/spreadsheetml/2006/main" count="4033" uniqueCount="1111">
  <si>
    <t>目  录</t>
  </si>
  <si>
    <t>第一部分 2025年度部门预算报表</t>
  </si>
  <si>
    <t>一、收支总表</t>
  </si>
  <si>
    <t>二、收入总表</t>
  </si>
  <si>
    <t>三、支出总表</t>
  </si>
  <si>
    <t>四、财拨总表</t>
  </si>
  <si>
    <t>五、项目支出</t>
  </si>
  <si>
    <t>六、一般公共预算财政拨款支出表</t>
  </si>
  <si>
    <t>七、一般公共预算财政拨款基本支出表</t>
  </si>
  <si>
    <t>八、政府性基金预算财政拨款支出表</t>
  </si>
  <si>
    <t>九、国有资本经营预算财政拨款支出表</t>
  </si>
  <si>
    <t>十、政府采购预算明细表</t>
  </si>
  <si>
    <t>十一、三公经费支出表</t>
  </si>
  <si>
    <t>十二、政府购买服务预算财政拨款明细表</t>
  </si>
  <si>
    <t>十三、项目支出绩效表</t>
  </si>
  <si>
    <t>十四、部门整体支出绩效目标申报表</t>
  </si>
  <si>
    <t>第二部分 2025年度部门预算报表说明</t>
  </si>
  <si>
    <t>预算01表 收支总表</t>
  </si>
  <si>
    <t>金额单位：万元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</si>
  <si>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</si>
  <si>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</si>
  <si>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</si>
  <si>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</si>
  <si>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</si>
  <si>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</si>
  <si>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</si>
  <si>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</si>
  <si>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</si>
  <si>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</si>
  <si>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</si>
  <si>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</si>
  <si>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</si>
  <si>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</si>
  <si>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</si>
  <si>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</si>
  <si>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</si>
  <si>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</si>
  <si>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</si>
  <si>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</si>
  <si>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</si>
  <si>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</si>
  <si>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</si>
  <si>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</si>
  <si>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</si>
  <si>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</si>
  <si>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</si>
  <si>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t>十五、资源勘探工业信息等支出</t>
  </si>
  <si>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</si>
  <si>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</si>
  <si>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</si>
  <si>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</si>
  <si>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</si>
  <si>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</si>
  <si>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</si>
  <si>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</si>
  <si>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</si>
  <si>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</si>
  <si>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</si>
  <si>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</si>
  <si>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</si>
  <si>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</si>
  <si>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</si>
  <si>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</si>
  <si>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</si>
  <si>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</si>
  <si>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</si>
  <si>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</si>
  <si>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</si>
  <si>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</si>
  <si>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</si>
  <si>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</si>
  <si>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</si>
  <si>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</si>
  <si>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</si>
  <si>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</si>
  <si>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</si>
  <si>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</si>
  <si>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</si>
  <si>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</si>
  <si>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</si>
  <si>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</si>
  <si>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</si>
  <si>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202</t>
  </si>
  <si>
    <r>
      <rPr>
        <sz val="9"/>
        <rFont val="宋体"/>
        <charset val="134"/>
      </rPr>
      <t>北京市大兴区庞各庄镇</t>
    </r>
  </si>
  <si>
    <t>202001</t>
  </si>
  <si>
    <t>北京市大兴区庞各庄镇产业发展服务中心</t>
  </si>
  <si>
    <t>202002</t>
  </si>
  <si>
    <r>
      <rPr>
        <sz val="9"/>
        <rFont val="宋体"/>
        <charset val="134"/>
      </rPr>
      <t>北京市大兴区庞各庄镇人民政府</t>
    </r>
  </si>
  <si>
    <t>202003</t>
  </si>
  <si>
    <r>
      <rPr>
        <sz val="9"/>
        <rFont val="宋体"/>
        <charset val="134"/>
      </rPr>
      <t>北京市大兴区庞各庄镇中心卫生院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</si>
  <si>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</si>
  <si>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</si>
  <si>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</si>
  <si>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</si>
  <si>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</si>
  <si>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</si>
  <si>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</si>
  <si>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</si>
  <si>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</si>
  <si>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</si>
  <si>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</si>
  <si>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2010301-行政运行</t>
    </r>
  </si>
  <si>
    <r>
      <rPr>
        <sz val="9"/>
        <rFont val="宋体"/>
        <charset val="134"/>
      </rPr>
      <t>50101-工资奖金津补贴</t>
    </r>
  </si>
  <si>
    <r>
      <rPr>
        <sz val="9"/>
        <rFont val="宋体"/>
        <charset val="134"/>
      </rPr>
      <t>30101-基本工资</t>
    </r>
  </si>
  <si>
    <r>
      <rPr>
        <sz val="9"/>
        <rFont val="宋体"/>
        <charset val="134"/>
      </rPr>
      <t>30102-津贴补贴</t>
    </r>
  </si>
  <si>
    <r>
      <rPr>
        <sz val="9"/>
        <rFont val="宋体"/>
        <charset val="134"/>
      </rPr>
      <t>30103-奖金</t>
    </r>
  </si>
  <si>
    <r>
      <rPr>
        <sz val="9"/>
        <rFont val="宋体"/>
        <charset val="134"/>
      </rPr>
      <t>50102-社会保障缴费</t>
    </r>
  </si>
  <si>
    <r>
      <rPr>
        <sz val="9"/>
        <rFont val="宋体"/>
        <charset val="134"/>
      </rPr>
      <t>30112-其他社会保障缴费</t>
    </r>
  </si>
  <si>
    <r>
      <rPr>
        <sz val="9"/>
        <rFont val="宋体"/>
        <charset val="134"/>
      </rPr>
      <t>50103-住房公积金</t>
    </r>
  </si>
  <si>
    <r>
      <rPr>
        <sz val="9"/>
        <rFont val="宋体"/>
        <charset val="134"/>
      </rPr>
      <t>30113-住房公积金</t>
    </r>
  </si>
  <si>
    <r>
      <rPr>
        <sz val="9"/>
        <rFont val="宋体"/>
        <charset val="134"/>
      </rPr>
      <t>50201-办公经费</t>
    </r>
  </si>
  <si>
    <r>
      <rPr>
        <sz val="9"/>
        <rFont val="宋体"/>
        <charset val="134"/>
      </rPr>
      <t>30201-办公费</t>
    </r>
  </si>
  <si>
    <r>
      <rPr>
        <sz val="9"/>
        <rFont val="宋体"/>
        <charset val="134"/>
      </rPr>
      <t>30202-印刷费</t>
    </r>
  </si>
  <si>
    <r>
      <rPr>
        <sz val="9"/>
        <rFont val="宋体"/>
        <charset val="134"/>
      </rPr>
      <t>30204-手续费</t>
    </r>
  </si>
  <si>
    <r>
      <rPr>
        <sz val="9"/>
        <rFont val="宋体"/>
        <charset val="134"/>
      </rPr>
      <t>30205-水费</t>
    </r>
  </si>
  <si>
    <r>
      <rPr>
        <sz val="9"/>
        <rFont val="宋体"/>
        <charset val="134"/>
      </rPr>
      <t>30206-电费</t>
    </r>
  </si>
  <si>
    <r>
      <rPr>
        <sz val="9"/>
        <rFont val="宋体"/>
        <charset val="134"/>
      </rPr>
      <t>30207-邮电费</t>
    </r>
  </si>
  <si>
    <r>
      <rPr>
        <sz val="9"/>
        <rFont val="宋体"/>
        <charset val="134"/>
      </rPr>
      <t>30208-取暖费</t>
    </r>
  </si>
  <si>
    <r>
      <rPr>
        <sz val="9"/>
        <rFont val="宋体"/>
        <charset val="134"/>
      </rPr>
      <t>30228-工会经费</t>
    </r>
  </si>
  <si>
    <r>
      <rPr>
        <sz val="9"/>
        <rFont val="宋体"/>
        <charset val="134"/>
      </rPr>
      <t>30229-福利费</t>
    </r>
  </si>
  <si>
    <r>
      <rPr>
        <sz val="9"/>
        <rFont val="宋体"/>
        <charset val="134"/>
      </rPr>
      <t>30239-其他交通费用</t>
    </r>
  </si>
  <si>
    <r>
      <rPr>
        <sz val="9"/>
        <rFont val="宋体"/>
        <charset val="134"/>
      </rPr>
      <t>50203-培训费</t>
    </r>
  </si>
  <si>
    <r>
      <rPr>
        <sz val="9"/>
        <rFont val="宋体"/>
        <charset val="134"/>
      </rPr>
      <t>30216-培训费</t>
    </r>
  </si>
  <si>
    <r>
      <rPr>
        <sz val="9"/>
        <rFont val="宋体"/>
        <charset val="134"/>
      </rPr>
      <t>50206-公务接待费</t>
    </r>
  </si>
  <si>
    <r>
      <rPr>
        <sz val="9"/>
        <rFont val="宋体"/>
        <charset val="134"/>
      </rPr>
      <t>30217-公务接待费</t>
    </r>
  </si>
  <si>
    <r>
      <rPr>
        <sz val="9"/>
        <rFont val="宋体"/>
        <charset val="134"/>
      </rPr>
      <t>50208-公务用车运行维护费</t>
    </r>
  </si>
  <si>
    <r>
      <rPr>
        <sz val="9"/>
        <rFont val="宋体"/>
        <charset val="134"/>
      </rPr>
      <t>30231-公务用车运行维护费</t>
    </r>
  </si>
  <si>
    <r>
      <rPr>
        <sz val="9"/>
        <rFont val="宋体"/>
        <charset val="134"/>
      </rPr>
      <t>50209-维修（护）费</t>
    </r>
  </si>
  <si>
    <r>
      <rPr>
        <sz val="9"/>
        <rFont val="宋体"/>
        <charset val="134"/>
      </rPr>
      <t>30213-维修（护）费</t>
    </r>
  </si>
  <si>
    <r>
      <rPr>
        <sz val="9"/>
        <rFont val="宋体"/>
        <charset val="134"/>
      </rPr>
      <t>50299-其他商品和服务支出</t>
    </r>
  </si>
  <si>
    <r>
      <rPr>
        <sz val="9"/>
        <rFont val="宋体"/>
        <charset val="134"/>
      </rPr>
      <t>30299-其他商品和服务支出</t>
    </r>
  </si>
  <si>
    <r>
      <rPr>
        <sz val="9"/>
        <rFont val="宋体"/>
        <charset val="134"/>
      </rPr>
      <t>50901-社会福利和救助</t>
    </r>
  </si>
  <si>
    <r>
      <rPr>
        <sz val="9"/>
        <rFont val="宋体"/>
        <charset val="134"/>
      </rPr>
      <t>30307-医疗费补助</t>
    </r>
  </si>
  <si>
    <r>
      <rPr>
        <sz val="9"/>
        <rFont val="宋体"/>
        <charset val="134"/>
      </rPr>
      <t>30309-奖励金</t>
    </r>
  </si>
  <si>
    <r>
      <rPr>
        <sz val="9"/>
        <rFont val="宋体"/>
        <charset val="134"/>
      </rPr>
      <t>2010350-事业运行</t>
    </r>
  </si>
  <si>
    <r>
      <rPr>
        <sz val="9"/>
        <rFont val="宋体"/>
        <charset val="134"/>
      </rPr>
      <t>30107-绩效工资</t>
    </r>
  </si>
  <si>
    <r>
      <rPr>
        <sz val="9"/>
        <rFont val="宋体"/>
        <charset val="134"/>
      </rPr>
      <t>2010399-其他政府办公厅（室）及相关机构事务支出</t>
    </r>
  </si>
  <si>
    <r>
      <rPr>
        <sz val="9"/>
        <rFont val="宋体"/>
        <charset val="134"/>
      </rPr>
      <t>50205-委托业务费</t>
    </r>
  </si>
  <si>
    <r>
      <rPr>
        <sz val="9"/>
        <rFont val="宋体"/>
        <charset val="134"/>
      </rPr>
      <t>30227-委托业务费</t>
    </r>
  </si>
  <si>
    <r>
      <rPr>
        <sz val="9"/>
        <rFont val="宋体"/>
        <charset val="134"/>
      </rPr>
      <t>50306-设备购置</t>
    </r>
  </si>
  <si>
    <r>
      <rPr>
        <sz val="9"/>
        <rFont val="宋体"/>
        <charset val="134"/>
      </rPr>
      <t>31002-办公设备购置</t>
    </r>
  </si>
  <si>
    <r>
      <rPr>
        <sz val="9"/>
        <rFont val="宋体"/>
        <charset val="134"/>
      </rPr>
      <t>2010507-专项普查活动</t>
    </r>
  </si>
  <si>
    <r>
      <rPr>
        <sz val="9"/>
        <rFont val="宋体"/>
        <charset val="134"/>
      </rPr>
      <t>30226-劳务费</t>
    </r>
  </si>
  <si>
    <r>
      <rPr>
        <sz val="9"/>
        <rFont val="宋体"/>
        <charset val="134"/>
      </rPr>
      <t>2012906-工会事务</t>
    </r>
  </si>
  <si>
    <r>
      <rPr>
        <sz val="9"/>
        <rFont val="宋体"/>
        <charset val="134"/>
      </rPr>
      <t>2012999-其他群众团体事务支出</t>
    </r>
  </si>
  <si>
    <r>
      <rPr>
        <sz val="9"/>
        <rFont val="宋体"/>
        <charset val="134"/>
      </rPr>
      <t>2013202-一般行政管理事务</t>
    </r>
  </si>
  <si>
    <r>
      <rPr>
        <sz val="9"/>
        <rFont val="宋体"/>
        <charset val="134"/>
      </rPr>
      <t>30305-生活补助</t>
    </r>
  </si>
  <si>
    <r>
      <rPr>
        <sz val="9"/>
        <rFont val="宋体"/>
        <charset val="134"/>
      </rPr>
      <t>2070199-其他文化和旅游支出</t>
    </r>
  </si>
  <si>
    <r>
      <rPr>
        <sz val="9"/>
        <rFont val="宋体"/>
        <charset val="134"/>
      </rPr>
      <t>2080202-一般行政管理事务</t>
    </r>
  </si>
  <si>
    <r>
      <rPr>
        <sz val="9"/>
        <rFont val="宋体"/>
        <charset val="134"/>
      </rPr>
      <t>2080299-其他民政管理事务支出</t>
    </r>
  </si>
  <si>
    <r>
      <rPr>
        <sz val="9"/>
        <rFont val="宋体"/>
        <charset val="134"/>
      </rPr>
      <t>2080501-行政单位离退休</t>
    </r>
  </si>
  <si>
    <r>
      <rPr>
        <sz val="9"/>
        <rFont val="宋体"/>
        <charset val="134"/>
      </rPr>
      <t>50905-离退休费</t>
    </r>
  </si>
  <si>
    <r>
      <rPr>
        <sz val="9"/>
        <rFont val="宋体"/>
        <charset val="134"/>
      </rPr>
      <t>30301-离休费</t>
    </r>
  </si>
  <si>
    <r>
      <rPr>
        <sz val="9"/>
        <rFont val="宋体"/>
        <charset val="134"/>
      </rPr>
      <t>30302-退休费</t>
    </r>
  </si>
  <si>
    <r>
      <rPr>
        <sz val="9"/>
        <rFont val="宋体"/>
        <charset val="134"/>
      </rPr>
      <t>2080502-事业单位离退休</t>
    </r>
  </si>
  <si>
    <r>
      <rPr>
        <sz val="9"/>
        <rFont val="宋体"/>
        <charset val="134"/>
      </rPr>
      <t>50502-商品和服务支出</t>
    </r>
  </si>
  <si>
    <r>
      <rPr>
        <sz val="9"/>
        <rFont val="宋体"/>
        <charset val="134"/>
      </rPr>
      <t>2080505-机关事业单位基本养老保险缴费支出</t>
    </r>
  </si>
  <si>
    <r>
      <rPr>
        <sz val="9"/>
        <rFont val="宋体"/>
        <charset val="134"/>
      </rPr>
      <t>30108-机关事业单位基本养老保险缴费</t>
    </r>
  </si>
  <si>
    <r>
      <rPr>
        <sz val="9"/>
        <rFont val="宋体"/>
        <charset val="134"/>
      </rPr>
      <t>50501-工资福利支出</t>
    </r>
  </si>
  <si>
    <r>
      <rPr>
        <sz val="9"/>
        <rFont val="宋体"/>
        <charset val="134"/>
      </rPr>
      <t>2080506-机关事业单位职业年金缴费支出</t>
    </r>
  </si>
  <si>
    <r>
      <rPr>
        <sz val="9"/>
        <rFont val="宋体"/>
        <charset val="134"/>
      </rPr>
      <t>30109-职业年金缴费</t>
    </r>
  </si>
  <si>
    <r>
      <rPr>
        <sz val="9"/>
        <rFont val="宋体"/>
        <charset val="134"/>
      </rPr>
      <t>2080599-其他行政事业单位养老支出</t>
    </r>
  </si>
  <si>
    <r>
      <rPr>
        <sz val="9"/>
        <rFont val="宋体"/>
        <charset val="134"/>
      </rPr>
      <t>2080805-义务兵优待</t>
    </r>
  </si>
  <si>
    <r>
      <rPr>
        <sz val="9"/>
        <rFont val="宋体"/>
        <charset val="134"/>
      </rPr>
      <t>2081105-残疾人就业</t>
    </r>
  </si>
  <si>
    <r>
      <rPr>
        <sz val="9"/>
        <rFont val="宋体"/>
        <charset val="134"/>
      </rPr>
      <t>2081199-其他残疾人事业支出</t>
    </r>
  </si>
  <si>
    <r>
      <rPr>
        <sz val="9"/>
        <rFont val="宋体"/>
        <charset val="134"/>
      </rPr>
      <t>2100302-乡镇卫生院</t>
    </r>
  </si>
  <si>
    <r>
      <rPr>
        <sz val="9"/>
        <rFont val="宋体"/>
        <charset val="134"/>
      </rPr>
      <t>30110-职工基本医疗保险缴费</t>
    </r>
  </si>
  <si>
    <r>
      <rPr>
        <sz val="9"/>
        <rFont val="宋体"/>
        <charset val="134"/>
      </rPr>
      <t>30199-其他工资福利支出</t>
    </r>
  </si>
  <si>
    <r>
      <rPr>
        <sz val="9"/>
        <rFont val="宋体"/>
        <charset val="134"/>
      </rPr>
      <t>30211-差旅费</t>
    </r>
  </si>
  <si>
    <r>
      <rPr>
        <sz val="9"/>
        <rFont val="宋体"/>
        <charset val="134"/>
      </rPr>
      <t>30215-会议费</t>
    </r>
  </si>
  <si>
    <r>
      <rPr>
        <sz val="9"/>
        <rFont val="宋体"/>
        <charset val="134"/>
      </rPr>
      <t>30218-专用材料费</t>
    </r>
  </si>
  <si>
    <r>
      <rPr>
        <sz val="9"/>
        <rFont val="宋体"/>
        <charset val="134"/>
      </rPr>
      <t>2100399-其他基层医疗卫生机构支出</t>
    </r>
  </si>
  <si>
    <r>
      <rPr>
        <sz val="9"/>
        <rFont val="宋体"/>
        <charset val="134"/>
      </rPr>
      <t>50999-其他对个人和家庭的补助</t>
    </r>
  </si>
  <si>
    <r>
      <rPr>
        <sz val="9"/>
        <rFont val="宋体"/>
        <charset val="134"/>
      </rPr>
      <t>30399-其他对个人和家庭的补助</t>
    </r>
  </si>
  <si>
    <r>
      <rPr>
        <sz val="9"/>
        <rFont val="宋体"/>
        <charset val="134"/>
      </rPr>
      <t>2100408-基本公共卫生服务</t>
    </r>
  </si>
  <si>
    <r>
      <rPr>
        <sz val="9"/>
        <rFont val="宋体"/>
        <charset val="134"/>
      </rPr>
      <t>2100717-计划生育服务</t>
    </r>
  </si>
  <si>
    <r>
      <rPr>
        <sz val="9"/>
        <rFont val="宋体"/>
        <charset val="134"/>
      </rPr>
      <t>2101101-行政单位医疗</t>
    </r>
  </si>
  <si>
    <r>
      <rPr>
        <sz val="9"/>
        <rFont val="宋体"/>
        <charset val="134"/>
      </rPr>
      <t>2101102-事业单位医疗</t>
    </r>
  </si>
  <si>
    <r>
      <rPr>
        <sz val="9"/>
        <rFont val="宋体"/>
        <charset val="134"/>
      </rPr>
      <t>2101103-公务员医疗补助</t>
    </r>
  </si>
  <si>
    <r>
      <rPr>
        <sz val="9"/>
        <rFont val="宋体"/>
        <charset val="134"/>
      </rPr>
      <t>30111-公务员医疗补助缴费</t>
    </r>
  </si>
  <si>
    <r>
      <rPr>
        <sz val="9"/>
        <rFont val="宋体"/>
        <charset val="134"/>
      </rPr>
      <t>2101704-中医（民族医）药专项</t>
    </r>
  </si>
  <si>
    <r>
      <rPr>
        <sz val="9"/>
        <rFont val="宋体"/>
        <charset val="134"/>
      </rPr>
      <t>2110301-大气</t>
    </r>
  </si>
  <si>
    <r>
      <rPr>
        <sz val="9"/>
        <rFont val="宋体"/>
        <charset val="134"/>
      </rPr>
      <t>2120199-其他城乡社区管理事务支出</t>
    </r>
  </si>
  <si>
    <r>
      <rPr>
        <sz val="9"/>
        <rFont val="宋体"/>
        <charset val="134"/>
      </rPr>
      <t>2120399-其他城乡社区公共设施支出</t>
    </r>
  </si>
  <si>
    <r>
      <rPr>
        <sz val="9"/>
        <rFont val="宋体"/>
        <charset val="134"/>
      </rPr>
      <t>50499-其他资本性支出</t>
    </r>
  </si>
  <si>
    <r>
      <rPr>
        <sz val="9"/>
        <rFont val="宋体"/>
        <charset val="134"/>
      </rPr>
      <t>30999-其他基本建设支出</t>
    </r>
  </si>
  <si>
    <r>
      <rPr>
        <sz val="9"/>
        <rFont val="宋体"/>
        <charset val="134"/>
      </rPr>
      <t>2120501-城乡社区环境卫生</t>
    </r>
  </si>
  <si>
    <r>
      <rPr>
        <sz val="9"/>
        <rFont val="宋体"/>
        <charset val="134"/>
      </rPr>
      <t>2120598-城市环境治理支出</t>
    </r>
  </si>
  <si>
    <r>
      <rPr>
        <sz val="9"/>
        <rFont val="宋体"/>
        <charset val="134"/>
      </rPr>
      <t>2120803-城市建设支出</t>
    </r>
  </si>
  <si>
    <r>
      <rPr>
        <sz val="9"/>
        <rFont val="宋体"/>
        <charset val="134"/>
      </rPr>
      <t>2120804-农村基础设施建设支出</t>
    </r>
  </si>
  <si>
    <r>
      <rPr>
        <sz val="9"/>
        <rFont val="宋体"/>
        <charset val="134"/>
      </rPr>
      <t>50307-大型修缮</t>
    </r>
  </si>
  <si>
    <r>
      <rPr>
        <sz val="9"/>
        <rFont val="宋体"/>
        <charset val="134"/>
      </rPr>
      <t>31006-大型修缮</t>
    </r>
  </si>
  <si>
    <r>
      <rPr>
        <sz val="9"/>
        <rFont val="宋体"/>
        <charset val="134"/>
      </rPr>
      <t>2129999-其他城乡社区支出</t>
    </r>
  </si>
  <si>
    <r>
      <rPr>
        <sz val="9"/>
        <rFont val="宋体"/>
        <charset val="134"/>
      </rPr>
      <t>2130122-农业生产发展</t>
    </r>
  </si>
  <si>
    <r>
      <rPr>
        <sz val="9"/>
        <rFont val="宋体"/>
        <charset val="134"/>
      </rPr>
      <t>2130126-农村社会事业</t>
    </r>
  </si>
  <si>
    <r>
      <rPr>
        <sz val="9"/>
        <rFont val="宋体"/>
        <charset val="134"/>
      </rPr>
      <t>2130199-其他农业农村支出</t>
    </r>
  </si>
  <si>
    <r>
      <rPr>
        <sz val="9"/>
        <rFont val="宋体"/>
        <charset val="134"/>
      </rPr>
      <t>50399-其他资本性支出</t>
    </r>
  </si>
  <si>
    <r>
      <rPr>
        <sz val="9"/>
        <rFont val="宋体"/>
        <charset val="134"/>
      </rPr>
      <t>31099-其他资本性支出</t>
    </r>
  </si>
  <si>
    <r>
      <rPr>
        <sz val="9"/>
        <rFont val="宋体"/>
        <charset val="134"/>
      </rPr>
      <t>2130205-森林资源培育</t>
    </r>
  </si>
  <si>
    <r>
      <rPr>
        <sz val="9"/>
        <rFont val="宋体"/>
        <charset val="134"/>
      </rPr>
      <t>2130399-其他水利支出</t>
    </r>
  </si>
  <si>
    <r>
      <rPr>
        <sz val="9"/>
        <rFont val="宋体"/>
        <charset val="134"/>
      </rPr>
      <t>2130705-对村民委员会和村党支部的补助</t>
    </r>
  </si>
  <si>
    <t>21598-超长期特别国债安排的支出</t>
  </si>
  <si>
    <t>2140206-铁路安全</t>
  </si>
  <si>
    <t>50299-其他商品和服务支出</t>
  </si>
  <si>
    <t>30299-其他商品和服务支出</t>
  </si>
  <si>
    <t>2010199-其他人大事务支出</t>
  </si>
  <si>
    <t>2010108-代表工作</t>
  </si>
  <si>
    <t>2013602-一般行政管理事务</t>
  </si>
  <si>
    <t>50205-委托业务费</t>
  </si>
  <si>
    <t>30227-委托业务费</t>
  </si>
  <si>
    <t>2010399-其他政府办公厅（室）及相关机构事务支出</t>
  </si>
  <si>
    <t>2010508-统计抽样调查</t>
  </si>
  <si>
    <t>30226-劳务费</t>
  </si>
  <si>
    <t>2013202-一般行政管理事务</t>
  </si>
  <si>
    <t>2101401-优抚对象医疗补助</t>
  </si>
  <si>
    <t>50901-社会福利和救助</t>
  </si>
  <si>
    <t>30307-医疗费补助</t>
  </si>
  <si>
    <t>2080199-其他人力资源和社会保障管理事务支出</t>
  </si>
  <si>
    <t>50999-其他对个人和家庭的补助</t>
  </si>
  <si>
    <t>30399-其他对个人和家庭的补助</t>
  </si>
  <si>
    <t>2080799-其他就业补助支出</t>
  </si>
  <si>
    <t>2081006-养老服务</t>
  </si>
  <si>
    <t>30306-救济费</t>
  </si>
  <si>
    <t>2080805-义务兵优待</t>
  </si>
  <si>
    <t>30305-生活补助</t>
  </si>
  <si>
    <t>2080299-其他民政管理事务支出</t>
  </si>
  <si>
    <t>2019999-其他一般公共服务支出</t>
  </si>
  <si>
    <t>50502-商品和服务支出</t>
  </si>
  <si>
    <t>2100410-突发公共卫生事件应急处置</t>
  </si>
  <si>
    <t>50501-工资福利支出</t>
  </si>
  <si>
    <t>30199-其他工资福利支出</t>
  </si>
  <si>
    <t>2109999-其他卫生健康支出</t>
  </si>
  <si>
    <t>2101704-中医（民族医）药专项</t>
  </si>
  <si>
    <t>2100399-其他基层医疗卫生机构支出</t>
  </si>
  <si>
    <t>2100408-基本公共卫生服务</t>
  </si>
  <si>
    <t>30205-水费</t>
  </si>
  <si>
    <t>30206-电费</t>
  </si>
  <si>
    <t>30218-专用材料费</t>
  </si>
  <si>
    <t>2110301-大气</t>
  </si>
  <si>
    <t>2130205-森林资源培育</t>
  </si>
  <si>
    <t>2120803-城市建设支出</t>
  </si>
  <si>
    <t>2120199-其他城乡社区管理事务支出</t>
  </si>
  <si>
    <t>2130122-农业生产发展</t>
  </si>
  <si>
    <t>50903-个人农业生产补贴</t>
  </si>
  <si>
    <t>30310-个人农业生产补贴</t>
  </si>
  <si>
    <t>2130153-耕地建设与利用</t>
  </si>
  <si>
    <t>2130199-其他农业农村支出</t>
  </si>
  <si>
    <t>50399-其他资本性支出</t>
  </si>
  <si>
    <t>31099-其他资本性支出</t>
  </si>
  <si>
    <t>2130505-生产发展</t>
  </si>
  <si>
    <t>2130311-水资源节约管理与保护</t>
  </si>
  <si>
    <t>2130399-其他水利支出</t>
  </si>
  <si>
    <t>2130306-水利工程运行与维护</t>
  </si>
  <si>
    <t>50209-维修（护）费</t>
  </si>
  <si>
    <t>30213-维修（护）费</t>
  </si>
  <si>
    <t>2120501-城乡社区环境卫生</t>
  </si>
  <si>
    <t>2120804-农村基础设施建设支出</t>
  </si>
  <si>
    <t>50302-基础设施建设</t>
  </si>
  <si>
    <t>31005-基础设施建设</t>
  </si>
  <si>
    <t>2210108-老旧小区改造</t>
  </si>
  <si>
    <t>50307-大型修缮</t>
  </si>
  <si>
    <t>31006-大型修缮</t>
  </si>
  <si>
    <t>2070199-其他文化和旅游支出</t>
  </si>
  <si>
    <t>预算06表 财政拨款收支预算总表</t>
  </si>
  <si>
    <t>一、本年收入</t>
  </si>
  <si>
    <t>一、本年支出</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</si>
  <si>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</si>
  <si>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</si>
  <si>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</si>
  <si>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</si>
  <si>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</si>
  <si>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</si>
  <si>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</si>
  <si>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</si>
  <si>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</si>
  <si>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</si>
  <si>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</si>
  <si>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</si>
  <si>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</si>
  <si>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</si>
  <si>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</si>
  <si>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</si>
  <si>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</si>
  <si>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t>（十五）资源勘探工业信息等支出</t>
  </si>
  <si>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</si>
  <si>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</si>
  <si>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</si>
  <si>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</si>
  <si>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</si>
  <si>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</si>
  <si>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</si>
  <si>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</si>
  <si>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</si>
  <si>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</si>
  <si>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</si>
  <si>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</si>
  <si>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</si>
  <si>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</si>
  <si>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</si>
  <si>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</si>
  <si>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</si>
  <si>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</si>
  <si>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</si>
  <si>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</si>
  <si>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</si>
  <si>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t xml:space="preserve">
</t>
  </si>
  <si>
    <t>预算04表 项目支出表</t>
  </si>
  <si>
    <t>项目单位</t>
  </si>
  <si>
    <t>类型</t>
  </si>
  <si>
    <t>项目名称</t>
  </si>
  <si>
    <t>本年拨款</t>
  </si>
  <si>
    <t>财政拨款结转结余</t>
  </si>
  <si>
    <t>一般公共预算</t>
  </si>
  <si>
    <t>政府性基金预算</t>
  </si>
  <si>
    <t>国有资本经营预算</t>
  </si>
  <si>
    <t>202001-北京市大兴区庞各庄镇产业发展服务中心</t>
  </si>
  <si>
    <r>
      <rPr>
        <sz val="9"/>
        <rFont val="宋体"/>
        <charset val="134"/>
      </rPr>
      <t>21-行政类</t>
    </r>
  </si>
  <si>
    <r>
      <rPr>
        <sz val="9"/>
        <rFont val="宋体"/>
        <charset val="134"/>
      </rPr>
      <t>财政预留项目</t>
    </r>
  </si>
  <si>
    <r>
      <rPr>
        <sz val="9"/>
        <rFont val="宋体"/>
        <charset val="134"/>
      </rPr>
      <t>202001-北京市大兴区庞各庄镇产业发展服务中心</t>
    </r>
  </si>
  <si>
    <r>
      <rPr>
        <sz val="9"/>
        <rFont val="宋体"/>
        <charset val="134"/>
      </rPr>
      <t>202002-北京市大兴区庞各庄镇人民政府</t>
    </r>
  </si>
  <si>
    <r>
      <rPr>
        <sz val="9"/>
        <rFont val="宋体"/>
        <charset val="134"/>
      </rPr>
      <t>1-行政单位</t>
    </r>
  </si>
  <si>
    <r>
      <rPr>
        <sz val="9"/>
        <rFont val="宋体"/>
        <charset val="134"/>
      </rPr>
      <t>食堂补贴经费</t>
    </r>
  </si>
  <si>
    <r>
      <rPr>
        <sz val="9"/>
        <rFont val="宋体"/>
        <charset val="134"/>
      </rPr>
      <t>政府保洁、保安、物业经费</t>
    </r>
  </si>
  <si>
    <r>
      <rPr>
        <sz val="9"/>
        <rFont val="宋体"/>
        <charset val="134"/>
      </rPr>
      <t>市政设施（电费）经费</t>
    </r>
  </si>
  <si>
    <r>
      <rPr>
        <sz val="9"/>
        <rFont val="宋体"/>
        <charset val="134"/>
      </rPr>
      <t>煤改电（气）运维经费</t>
    </r>
  </si>
  <si>
    <r>
      <rPr>
        <sz val="9"/>
        <rFont val="宋体"/>
        <charset val="134"/>
      </rPr>
      <t>“两气一室”管护经费</t>
    </r>
  </si>
  <si>
    <r>
      <rPr>
        <sz val="9"/>
        <rFont val="宋体"/>
        <charset val="134"/>
      </rPr>
      <t>村邮员经费</t>
    </r>
  </si>
  <si>
    <r>
      <rPr>
        <sz val="9"/>
        <rFont val="宋体"/>
        <charset val="134"/>
      </rPr>
      <t>村级财务专管员津贴补助经费</t>
    </r>
  </si>
  <si>
    <r>
      <rPr>
        <sz val="9"/>
        <rFont val="宋体"/>
        <charset val="134"/>
      </rPr>
      <t>农村公益事业金经费</t>
    </r>
  </si>
  <si>
    <r>
      <rPr>
        <sz val="9"/>
        <rFont val="宋体"/>
        <charset val="134"/>
      </rPr>
      <t>全科农技员队伍建设经费</t>
    </r>
  </si>
  <si>
    <r>
      <rPr>
        <sz val="9"/>
        <rFont val="宋体"/>
        <charset val="134"/>
      </rPr>
      <t>乡村公路养护经费</t>
    </r>
  </si>
  <si>
    <r>
      <rPr>
        <sz val="9"/>
        <rFont val="宋体"/>
        <charset val="134"/>
      </rPr>
      <t>非在编机关工会会员工会经费项目</t>
    </r>
  </si>
  <si>
    <r>
      <rPr>
        <sz val="9"/>
        <rFont val="宋体"/>
        <charset val="134"/>
      </rPr>
      <t>放映员补贴经费</t>
    </r>
  </si>
  <si>
    <r>
      <rPr>
        <sz val="9"/>
        <rFont val="宋体"/>
        <charset val="134"/>
      </rPr>
      <t>群众文化组织员经费</t>
    </r>
  </si>
  <si>
    <r>
      <rPr>
        <sz val="9"/>
        <rFont val="宋体"/>
        <charset val="134"/>
      </rPr>
      <t>三馆免费开放经费</t>
    </r>
  </si>
  <si>
    <r>
      <rPr>
        <sz val="9"/>
        <rFont val="宋体"/>
        <charset val="134"/>
      </rPr>
      <t>文体转移支付经费</t>
    </r>
  </si>
  <si>
    <r>
      <rPr>
        <sz val="9"/>
        <rFont val="宋体"/>
        <charset val="134"/>
      </rPr>
      <t>农村计生专干经费</t>
    </r>
  </si>
  <si>
    <r>
      <rPr>
        <sz val="9"/>
        <rFont val="宋体"/>
        <charset val="134"/>
      </rPr>
      <t>义务兵优待金经费（民政）</t>
    </r>
  </si>
  <si>
    <r>
      <rPr>
        <sz val="9"/>
        <rFont val="宋体"/>
        <charset val="134"/>
      </rPr>
      <t>残疾人两节慰问经费（重残）</t>
    </r>
  </si>
  <si>
    <r>
      <rPr>
        <sz val="9"/>
        <rFont val="宋体"/>
        <charset val="134"/>
      </rPr>
      <t>残疾人两节慰问经费（普通）</t>
    </r>
  </si>
  <si>
    <r>
      <rPr>
        <sz val="9"/>
        <rFont val="宋体"/>
        <charset val="134"/>
      </rPr>
      <t>残疾人专职工作者工资经费</t>
    </r>
  </si>
  <si>
    <r>
      <rPr>
        <sz val="9"/>
        <rFont val="宋体"/>
        <charset val="134"/>
      </rPr>
      <t>特困人员医疗救助经费</t>
    </r>
  </si>
  <si>
    <r>
      <rPr>
        <sz val="9"/>
        <rFont val="宋体"/>
        <charset val="134"/>
      </rPr>
      <t>残疾人专职委员补贴经费</t>
    </r>
  </si>
  <si>
    <r>
      <rPr>
        <sz val="9"/>
        <rFont val="宋体"/>
        <charset val="134"/>
      </rPr>
      <t>居委会人员工资经费</t>
    </r>
  </si>
  <si>
    <r>
      <rPr>
        <sz val="9"/>
        <rFont val="宋体"/>
        <charset val="134"/>
      </rPr>
      <t>居委会运转资金经费</t>
    </r>
  </si>
  <si>
    <r>
      <rPr>
        <sz val="9"/>
        <rFont val="宋体"/>
        <charset val="134"/>
      </rPr>
      <t>社区公益金经费</t>
    </r>
  </si>
  <si>
    <r>
      <rPr>
        <sz val="9"/>
        <rFont val="宋体"/>
        <charset val="134"/>
      </rPr>
      <t>道路保洁经费</t>
    </r>
  </si>
  <si>
    <r>
      <rPr>
        <sz val="9"/>
        <rFont val="宋体"/>
        <charset val="134"/>
      </rPr>
      <t>农村地区保洁员工资经费</t>
    </r>
  </si>
  <si>
    <r>
      <rPr>
        <sz val="9"/>
        <rFont val="宋体"/>
        <charset val="134"/>
      </rPr>
      <t>农村管水员补贴经费</t>
    </r>
  </si>
  <si>
    <r>
      <rPr>
        <sz val="9"/>
        <rFont val="宋体"/>
        <charset val="134"/>
      </rPr>
      <t>村干部工资经费</t>
    </r>
  </si>
  <si>
    <r>
      <rPr>
        <sz val="9"/>
        <rFont val="宋体"/>
        <charset val="134"/>
      </rPr>
      <t>基层党组织活动项目经费</t>
    </r>
  </si>
  <si>
    <r>
      <rPr>
        <sz val="9"/>
        <rFont val="宋体"/>
        <charset val="134"/>
      </rPr>
      <t>社区党组织服务群众项目经费</t>
    </r>
  </si>
  <si>
    <r>
      <rPr>
        <sz val="9"/>
        <rFont val="宋体"/>
        <charset val="134"/>
      </rPr>
      <t>村党组织服务群众项目经费</t>
    </r>
  </si>
  <si>
    <r>
      <rPr>
        <sz val="9"/>
        <rFont val="宋体"/>
        <charset val="134"/>
      </rPr>
      <t>离任村书记补贴经费</t>
    </r>
  </si>
  <si>
    <r>
      <rPr>
        <sz val="9"/>
        <rFont val="宋体"/>
        <charset val="134"/>
      </rPr>
      <t>铁路护路队员经费</t>
    </r>
  </si>
  <si>
    <r>
      <rPr>
        <sz val="9"/>
        <rFont val="宋体"/>
        <charset val="134"/>
      </rPr>
      <t>蓄能电暖器用户电费补贴</t>
    </r>
  </si>
  <si>
    <r>
      <rPr>
        <sz val="9"/>
        <rFont val="宋体"/>
        <charset val="134"/>
      </rPr>
      <t>劳务派遣（众诚绿海）</t>
    </r>
  </si>
  <si>
    <r>
      <rPr>
        <sz val="9"/>
        <rFont val="宋体"/>
        <charset val="134"/>
      </rPr>
      <t>劳务派遣（众诚恒泰）</t>
    </r>
  </si>
  <si>
    <r>
      <rPr>
        <sz val="9"/>
        <rFont val="宋体"/>
        <charset val="134"/>
      </rPr>
      <t>村级统计人员补贴</t>
    </r>
  </si>
  <si>
    <r>
      <rPr>
        <sz val="9"/>
        <rFont val="宋体"/>
        <charset val="134"/>
      </rPr>
      <t>遗属补助资金</t>
    </r>
  </si>
  <si>
    <r>
      <rPr>
        <sz val="9"/>
        <rFont val="宋体"/>
        <charset val="134"/>
      </rPr>
      <t>重点纪念林养护补助</t>
    </r>
  </si>
  <si>
    <r>
      <rPr>
        <sz val="9"/>
        <rFont val="宋体"/>
        <charset val="134"/>
      </rPr>
      <t>村干部工资经费-1</t>
    </r>
  </si>
  <si>
    <r>
      <rPr>
        <sz val="9"/>
        <rFont val="宋体"/>
        <charset val="134"/>
      </rPr>
      <t>提前下达2024年农业农村改革发展专项市级资金－农产品质量安全监管能力和水平提升</t>
    </r>
  </si>
  <si>
    <r>
      <rPr>
        <sz val="9"/>
        <rFont val="宋体"/>
        <charset val="134"/>
      </rPr>
      <t>提前下达2024年农业农村改革发展专项市级资金－设施农业以奖代补</t>
    </r>
  </si>
  <si>
    <r>
      <rPr>
        <sz val="9"/>
        <rFont val="宋体"/>
        <charset val="134"/>
      </rPr>
      <t>提前下达2024年美丽乡村建设专项市级资金-节能路灯管护费</t>
    </r>
  </si>
  <si>
    <r>
      <rPr>
        <sz val="9"/>
        <rFont val="宋体"/>
        <charset val="134"/>
      </rPr>
      <t>平原生态林养护资金（专项）</t>
    </r>
  </si>
  <si>
    <r>
      <rPr>
        <sz val="9"/>
        <rFont val="宋体"/>
        <charset val="134"/>
      </rPr>
      <t>2024年大兴区重大投资项目规划谋划项目（第一批）</t>
    </r>
  </si>
  <si>
    <r>
      <rPr>
        <sz val="9"/>
        <rFont val="宋体"/>
        <charset val="134"/>
      </rPr>
      <t>农业农村综合改革发展专项转移支付资金-2024年渔业高质量发展项目（中央补助资金）</t>
    </r>
  </si>
  <si>
    <r>
      <rPr>
        <sz val="9"/>
        <rFont val="宋体"/>
        <charset val="134"/>
      </rPr>
      <t>农业农村综合改革发展专项转移支付资金-2023年度乡村振兴战略奖励资金-综合奖励</t>
    </r>
  </si>
  <si>
    <r>
      <rPr>
        <sz val="9"/>
        <rFont val="宋体"/>
        <charset val="134"/>
      </rPr>
      <t>农村地区老旧“煤改电”设备更新补贴（超长期特别国债）</t>
    </r>
  </si>
  <si>
    <r>
      <rPr>
        <sz val="9"/>
        <rFont val="宋体"/>
        <charset val="134"/>
      </rPr>
      <t>庞各庄镇能力提升设备采购项目</t>
    </r>
  </si>
  <si>
    <r>
      <rPr>
        <sz val="9"/>
        <rFont val="宋体"/>
        <charset val="134"/>
      </rPr>
      <t>农业农村综合改革发展专项转移支付资金—农业农村改革发展（设施农业以奖代补项目）</t>
    </r>
  </si>
  <si>
    <r>
      <rPr>
        <sz val="9"/>
        <rFont val="宋体"/>
        <charset val="134"/>
      </rPr>
      <t>2024年度生活垃圾分类以奖代补专项清算资金</t>
    </r>
  </si>
  <si>
    <r>
      <rPr>
        <sz val="9"/>
        <rFont val="宋体"/>
        <charset val="134"/>
      </rPr>
      <t>污染防治专项转移支付资金-大兴区农村地区“煤改电”设备更新项目</t>
    </r>
  </si>
  <si>
    <r>
      <rPr>
        <sz val="9"/>
        <rFont val="宋体"/>
        <charset val="134"/>
      </rPr>
      <t>农业农村综合改革发展专项转移支付资金-2024年第二批乡村振兴产业综合发展项目</t>
    </r>
  </si>
  <si>
    <r>
      <rPr>
        <sz val="9"/>
        <rFont val="宋体"/>
        <charset val="134"/>
      </rPr>
      <t>2024年大兴区旅游公共服务设施项目</t>
    </r>
  </si>
  <si>
    <r>
      <rPr>
        <sz val="9"/>
        <rFont val="宋体"/>
        <charset val="134"/>
      </rPr>
      <t>2022年居住区电动自行车充电设施建设以奖代补转移支付清算资金（专项）</t>
    </r>
  </si>
  <si>
    <r>
      <rPr>
        <sz val="9"/>
        <rFont val="宋体"/>
        <charset val="134"/>
      </rPr>
      <t>园艺驿站推广活动补助（专项）</t>
    </r>
  </si>
  <si>
    <r>
      <rPr>
        <sz val="9"/>
        <rFont val="宋体"/>
        <charset val="134"/>
      </rPr>
      <t>提前下达2025年革命老区转移支付资金（一般）</t>
    </r>
  </si>
  <si>
    <t>铁路护路经费（一般）</t>
  </si>
  <si>
    <t>2025年人大代表家站（一般）</t>
  </si>
  <si>
    <t>2025年代表活动经费（一般）</t>
  </si>
  <si>
    <t>2025年外围防线队伍经费（一般）</t>
  </si>
  <si>
    <t>接诉即办奖惩激励机制（专项）</t>
  </si>
  <si>
    <t>年度人口抽样调查两员经费（一般）</t>
  </si>
  <si>
    <t>村党组织“第一书记”项目经费（一般）</t>
  </si>
  <si>
    <t>党群服务中心运行经费（一般）</t>
  </si>
  <si>
    <t>两新组织党建活动经费（一般）</t>
  </si>
  <si>
    <t>社会保障和就业-优抚对象医疗保障经费（专项）</t>
  </si>
  <si>
    <t>社会保障和就业-大学生支农人员经费（专项）</t>
  </si>
  <si>
    <t>社会保障和就业-公益性就业岗位补贴（专项）</t>
  </si>
  <si>
    <t>社会保障和就业-送温暖资金（专项）</t>
  </si>
  <si>
    <t>社会保障和就业-2025年中央财政优抚对象补助经费（义务兵家庭优待金）（专项）</t>
  </si>
  <si>
    <t>社会保障和就业-敬老月慰问金（专项）</t>
  </si>
  <si>
    <t>社会保障和就业-经济困难老年人家庭适老化改造补助（专项）</t>
  </si>
  <si>
    <t>社会保障和就业-丧葬补贴经费（专项）</t>
  </si>
  <si>
    <t>社会保障和就业-社区（村）养老驿站建设补助（专项）</t>
  </si>
  <si>
    <t>社会保障和就业-家庭照护床位建设补助（专项）</t>
  </si>
  <si>
    <t>2025年大气精细化治理项目</t>
  </si>
  <si>
    <t>庞各庄镇韩家铺村花园村庄建设项目</t>
  </si>
  <si>
    <t>2025年度生态林养护</t>
  </si>
  <si>
    <t>2025年度生态林土地流转</t>
  </si>
  <si>
    <t>大兴区2017年平原造林工程</t>
  </si>
  <si>
    <t>2020年新一轮百万亩造林工程</t>
  </si>
  <si>
    <t>2021年新一轮百万亩造林工程</t>
  </si>
  <si>
    <t>11011525T000003499528-疏整促—揭网见绿资金</t>
  </si>
  <si>
    <t>11011525T000003499899-疏整促-农业种植增绿</t>
  </si>
  <si>
    <t>11011525T000003499906-疏整促-铁路沿线整治</t>
  </si>
  <si>
    <t>11011525T000003499541-疏整促-铁路沿线绿化提升资金</t>
  </si>
  <si>
    <t>11011525T000003499914-疏整促-腾退空间利用</t>
  </si>
  <si>
    <t>农业农村综合改革发展专项转移支付资金-（提前下达2025年市级农改）农作物品种展示评价推介</t>
  </si>
  <si>
    <t>农业农村综合改革发展专项转移支付资金-（提前下达2025年市级农改）农产品质量安全监管能力和水平提升</t>
  </si>
  <si>
    <t>农业农村综合改革发展专项转移支付（市农改）-智能农机装备助力单产提升及保护性耕作技术推广作业补贴</t>
  </si>
  <si>
    <t>农业农村综合改革发展专项转移支付资金-（提前下达2025年市级农改）-北京市农村妇女创新创业发展项目</t>
  </si>
  <si>
    <t>农业农村综合改革发展专项转移支付资金-（提前下达2025年市级农改）农业领域贷款贴息</t>
  </si>
  <si>
    <t>农业农村综合改革发展专项转移支付资金-（提前下达2025年市级农改）设施农业以奖代补</t>
  </si>
  <si>
    <t>农业农村综合改革发展专项转移支付资金-（提前下达2025年市级农改）2025年高标准农田建设</t>
  </si>
  <si>
    <t>农业农村综合改革发展专项转移支付资金-（提前下达2025年中央）2025年高标准农田建设</t>
  </si>
  <si>
    <t>农业农村综合改革发展专项转移支付资金-（提前下达2025年市级农改）百千工程</t>
  </si>
  <si>
    <t>农业农村综合改革发展专项转移支付（中央提前下达）-农机购置与应用补贴</t>
  </si>
  <si>
    <t>农业农村综合改革发展专项转移支付资金-（提前下达2025年市级美丽乡村引导资金）农村户厕清掏管护费</t>
  </si>
  <si>
    <t>农业农村综合改革发展专项转移支付（美丽乡村）-节能路灯管护费</t>
  </si>
  <si>
    <t>农业农村综合改革发展专项转移支付资金-（提前下达2025年中央）核心育种场性能测定</t>
  </si>
  <si>
    <t>农业农村综合改革发展专项转移支付资金-（提前下达2025年中央）衔接推进乡村振兴补助资金</t>
  </si>
  <si>
    <t>农业农村综合改革发展专项转移支付资金-新增耕地质量提升项目</t>
  </si>
  <si>
    <t>农业农村综合改革发展专项转移支付-农机购置补贴</t>
  </si>
  <si>
    <t>农业农村综合改革发展专项转移支付资金-全国西甜瓜擂台赛</t>
  </si>
  <si>
    <t>农业农村综合改革发展专项转移支付资金-西瓜商品苗成本补贴</t>
  </si>
  <si>
    <t>水务综合改革发展专项转移支付资金-河长制资金（市级）</t>
  </si>
  <si>
    <t>水务综合改革发展专项转移支付资金-河长制资金（区级）</t>
  </si>
  <si>
    <t>水务综合改革发展专项转移支付资金-永兴河（念坛公园南闸-绿海路桥）综合治理提升工程维修养护</t>
  </si>
  <si>
    <t>农业农村综合改革发展专项转移支付资金-（提前下达2025年市级污染防治资金）2024-2025年供暖季农村地区住户“煤改电”设备长效管护补贴</t>
  </si>
  <si>
    <t>2025年生活垃圾分类以奖代补专项转移支付资金</t>
  </si>
  <si>
    <t>2025年乡村公路大修补助资金（专项）</t>
  </si>
  <si>
    <t>2024-2025年取暖季农村地区煤改气超质保期取暖设备长效管护补贴（专项）</t>
  </si>
  <si>
    <t>2025年庞各庄镇老旧小区综合整治项目资金（市级）一般</t>
  </si>
  <si>
    <t>中央三馆免费开放资金(专项）</t>
  </si>
  <si>
    <t>庞各庄镇老旧果园等复耕项目（专项）</t>
  </si>
  <si>
    <t>大兴区2016年平原造林工程</t>
  </si>
  <si>
    <r>
      <rPr>
        <sz val="9"/>
        <rFont val="宋体"/>
        <charset val="134"/>
      </rPr>
      <t>202003-北京市大兴区庞各庄镇中心卫生院</t>
    </r>
  </si>
  <si>
    <r>
      <rPr>
        <sz val="9"/>
        <rFont val="宋体"/>
        <charset val="134"/>
      </rPr>
      <t>22-公益一类</t>
    </r>
  </si>
  <si>
    <r>
      <rPr>
        <sz val="9"/>
        <rFont val="宋体"/>
        <charset val="134"/>
      </rPr>
      <t>卫生健康-2024年农村地区社区卫生机构人员岗位补助项目资金（专项）</t>
    </r>
  </si>
  <si>
    <r>
      <rPr>
        <sz val="9"/>
        <rFont val="宋体"/>
        <charset val="134"/>
      </rPr>
      <t>卫生健康-促进基层中医药传承创新发展经费（专项）</t>
    </r>
  </si>
  <si>
    <r>
      <rPr>
        <sz val="9"/>
        <rFont val="宋体"/>
        <charset val="134"/>
      </rPr>
      <t>2025年遗属补助</t>
    </r>
  </si>
  <si>
    <r>
      <rPr>
        <sz val="9"/>
        <rFont val="宋体"/>
        <charset val="134"/>
      </rPr>
      <t>2025年基本公共卫生人员经费</t>
    </r>
  </si>
  <si>
    <t>卫生健康-2025年大兴区从业人员免费健康检查工作经费（专项）</t>
  </si>
  <si>
    <t>卫生健康-2025年院前急救运营保障经费（专项）</t>
  </si>
  <si>
    <t>卫生健康-2025年乡村医生岗位人员补助项目（专项）</t>
  </si>
  <si>
    <t>卫生健康-2025年市级促进基层中医药传承创新发展（专项）</t>
  </si>
  <si>
    <t>卫生健康-2025年农村地区社区卫生人员岗位补助（专项）</t>
  </si>
  <si>
    <t>卫生健康-2025年市级基本公共卫生服务补助项目（专项）</t>
  </si>
  <si>
    <t>卫生健康-促进基层中医药传承创新发展经费（专项）</t>
  </si>
  <si>
    <t>合  计</t>
  </si>
  <si>
    <t>预算07表 一般公共预算财政拨款支出表</t>
  </si>
  <si>
    <t>单位名称</t>
  </si>
  <si>
    <t>功能分类科目</t>
  </si>
  <si>
    <t>科目编码</t>
  </si>
  <si>
    <t>科目名称</t>
  </si>
  <si>
    <t>人员经费</t>
  </si>
  <si>
    <t>公用经费</t>
  </si>
  <si>
    <t>项目支出总数</t>
  </si>
  <si>
    <t>扣除基建项目后预算数</t>
  </si>
  <si>
    <t>2129999</t>
  </si>
  <si>
    <r>
      <rPr>
        <sz val="9"/>
        <rFont val="宋体"/>
        <charset val="134"/>
      </rPr>
      <t>其他城乡社区支出</t>
    </r>
  </si>
  <si>
    <t>一般行政管理事务</t>
  </si>
  <si>
    <t>大气</t>
  </si>
  <si>
    <t>其他城乡社区管理事务支出</t>
  </si>
  <si>
    <t>农村社会事业</t>
  </si>
  <si>
    <t>2010301</t>
  </si>
  <si>
    <r>
      <rPr>
        <sz val="9"/>
        <rFont val="宋体"/>
        <charset val="134"/>
      </rPr>
      <t>行政运行</t>
    </r>
  </si>
  <si>
    <t>2010350</t>
  </si>
  <si>
    <r>
      <rPr>
        <sz val="9"/>
        <rFont val="宋体"/>
        <charset val="134"/>
      </rPr>
      <t>事业运行</t>
    </r>
  </si>
  <si>
    <t>2010399</t>
  </si>
  <si>
    <r>
      <rPr>
        <sz val="9"/>
        <rFont val="宋体"/>
        <charset val="134"/>
      </rPr>
      <t>其他政府办公厅（室）及相关机构事务支出</t>
    </r>
  </si>
  <si>
    <t>2010507</t>
  </si>
  <si>
    <r>
      <rPr>
        <sz val="9"/>
        <rFont val="宋体"/>
        <charset val="134"/>
      </rPr>
      <t>专项普查活动</t>
    </r>
  </si>
  <si>
    <t>2012906</t>
  </si>
  <si>
    <r>
      <rPr>
        <sz val="9"/>
        <rFont val="宋体"/>
        <charset val="134"/>
      </rPr>
      <t>工会事务</t>
    </r>
  </si>
  <si>
    <t>2012999</t>
  </si>
  <si>
    <r>
      <rPr>
        <sz val="9"/>
        <rFont val="宋体"/>
        <charset val="134"/>
      </rPr>
      <t>其他群众团体事务支出</t>
    </r>
  </si>
  <si>
    <t>2013202</t>
  </si>
  <si>
    <r>
      <rPr>
        <sz val="9"/>
        <rFont val="宋体"/>
        <charset val="134"/>
      </rPr>
      <t>一般行政管理事务</t>
    </r>
  </si>
  <si>
    <t>2070199</t>
  </si>
  <si>
    <r>
      <rPr>
        <sz val="9"/>
        <rFont val="宋体"/>
        <charset val="134"/>
      </rPr>
      <t>其他文化和旅游支出</t>
    </r>
  </si>
  <si>
    <t>2080299</t>
  </si>
  <si>
    <r>
      <rPr>
        <sz val="9"/>
        <rFont val="宋体"/>
        <charset val="134"/>
      </rPr>
      <t>其他民政管理事务支出</t>
    </r>
  </si>
  <si>
    <t>2080501</t>
  </si>
  <si>
    <r>
      <rPr>
        <sz val="9"/>
        <rFont val="宋体"/>
        <charset val="134"/>
      </rPr>
      <t>行政单位离退休</t>
    </r>
  </si>
  <si>
    <t>2080502</t>
  </si>
  <si>
    <r>
      <rPr>
        <sz val="9"/>
        <rFont val="宋体"/>
        <charset val="134"/>
      </rPr>
      <t>事业单位离退休</t>
    </r>
  </si>
  <si>
    <t>2080505</t>
  </si>
  <si>
    <r>
      <rPr>
        <sz val="9"/>
        <rFont val="宋体"/>
        <charset val="134"/>
      </rPr>
      <t>机关事业单位基本养老保险缴费支出</t>
    </r>
  </si>
  <si>
    <t>2080506</t>
  </si>
  <si>
    <r>
      <rPr>
        <sz val="9"/>
        <rFont val="宋体"/>
        <charset val="134"/>
      </rPr>
      <t>机关事业单位职业年金缴费支出</t>
    </r>
  </si>
  <si>
    <t>2080599</t>
  </si>
  <si>
    <r>
      <rPr>
        <sz val="9"/>
        <rFont val="宋体"/>
        <charset val="134"/>
      </rPr>
      <t>其他行政事业单位养老支出</t>
    </r>
  </si>
  <si>
    <t>2080805</t>
  </si>
  <si>
    <r>
      <rPr>
        <sz val="9"/>
        <rFont val="宋体"/>
        <charset val="134"/>
      </rPr>
      <t>义务兵优待</t>
    </r>
  </si>
  <si>
    <t>2081105</t>
  </si>
  <si>
    <r>
      <rPr>
        <sz val="9"/>
        <rFont val="宋体"/>
        <charset val="134"/>
      </rPr>
      <t>残疾人就业</t>
    </r>
  </si>
  <si>
    <t>2081199</t>
  </si>
  <si>
    <r>
      <rPr>
        <sz val="9"/>
        <rFont val="宋体"/>
        <charset val="134"/>
      </rPr>
      <t>其他残疾人事业支出</t>
    </r>
  </si>
  <si>
    <t>2100717</t>
  </si>
  <si>
    <r>
      <rPr>
        <sz val="9"/>
        <rFont val="宋体"/>
        <charset val="134"/>
      </rPr>
      <t>计划生育服务</t>
    </r>
  </si>
  <si>
    <t>2101101</t>
  </si>
  <si>
    <r>
      <rPr>
        <sz val="9"/>
        <rFont val="宋体"/>
        <charset val="134"/>
      </rPr>
      <t>行政单位医疗</t>
    </r>
  </si>
  <si>
    <t>2101102</t>
  </si>
  <si>
    <r>
      <rPr>
        <sz val="9"/>
        <rFont val="宋体"/>
        <charset val="134"/>
      </rPr>
      <t>事业单位医疗</t>
    </r>
  </si>
  <si>
    <t>2101103</t>
  </si>
  <si>
    <r>
      <rPr>
        <sz val="9"/>
        <rFont val="宋体"/>
        <charset val="134"/>
      </rPr>
      <t>公务员医疗补助</t>
    </r>
  </si>
  <si>
    <t>2110301</t>
  </si>
  <si>
    <r>
      <rPr>
        <sz val="9"/>
        <rFont val="宋体"/>
        <charset val="134"/>
      </rPr>
      <t>大气</t>
    </r>
  </si>
  <si>
    <t>2120501</t>
  </si>
  <si>
    <r>
      <rPr>
        <sz val="9"/>
        <rFont val="宋体"/>
        <charset val="134"/>
      </rPr>
      <t>城乡社区环境卫生</t>
    </r>
  </si>
  <si>
    <t>2130126</t>
  </si>
  <si>
    <r>
      <rPr>
        <sz val="9"/>
        <rFont val="宋体"/>
        <charset val="134"/>
      </rPr>
      <t>农村社会事业</t>
    </r>
  </si>
  <si>
    <t>2130199</t>
  </si>
  <si>
    <r>
      <rPr>
        <sz val="9"/>
        <rFont val="宋体"/>
        <charset val="134"/>
      </rPr>
      <t>其他农业农村支出</t>
    </r>
  </si>
  <si>
    <t>2130399</t>
  </si>
  <si>
    <r>
      <rPr>
        <sz val="9"/>
        <rFont val="宋体"/>
        <charset val="134"/>
      </rPr>
      <t>其他水利支出</t>
    </r>
  </si>
  <si>
    <t>2130705</t>
  </si>
  <si>
    <r>
      <rPr>
        <sz val="9"/>
        <rFont val="宋体"/>
        <charset val="134"/>
      </rPr>
      <t>对村民委员会和村党支部的补助</t>
    </r>
  </si>
  <si>
    <t>铁路安全</t>
  </si>
  <si>
    <t>其他人大事务支出</t>
  </si>
  <si>
    <t>代表工作</t>
  </si>
  <si>
    <t>其他政府办公厅（室）及相关机构事务支出</t>
  </si>
  <si>
    <t>统计抽样调查</t>
  </si>
  <si>
    <t>优抚对象医疗补助</t>
  </si>
  <si>
    <t>其他人力资源和社会保障管理事务支出</t>
  </si>
  <si>
    <t>其他就业补助支出</t>
  </si>
  <si>
    <t>养老服务</t>
  </si>
  <si>
    <t>义务兵优待</t>
  </si>
  <si>
    <t>其他民政管理事务支出</t>
  </si>
  <si>
    <t>森林资源培育</t>
  </si>
  <si>
    <t>农业生产发展</t>
  </si>
  <si>
    <t>耕地建设与利用</t>
  </si>
  <si>
    <t>其他农业农村支出</t>
  </si>
  <si>
    <t>生产发展</t>
  </si>
  <si>
    <t>水资源节约管理与保护</t>
  </si>
  <si>
    <t>其他水利支出</t>
  </si>
  <si>
    <t>水利工程运行与维护</t>
  </si>
  <si>
    <t>城乡社区环境卫生</t>
  </si>
  <si>
    <t>老旧小区改造</t>
  </si>
  <si>
    <t>202002-北京市大兴区庞各庄镇人民政府</t>
  </si>
  <si>
    <t>其他文化和旅游支出</t>
  </si>
  <si>
    <t>其他城乡社区公共设施支出</t>
  </si>
  <si>
    <t>城市环境治理支出</t>
  </si>
  <si>
    <t>2100302</t>
  </si>
  <si>
    <r>
      <rPr>
        <sz val="9"/>
        <rFont val="宋体"/>
        <charset val="134"/>
      </rPr>
      <t>乡镇卫生院</t>
    </r>
  </si>
  <si>
    <t>2100408</t>
  </si>
  <si>
    <r>
      <rPr>
        <sz val="9"/>
        <rFont val="宋体"/>
        <charset val="134"/>
      </rPr>
      <t>基本公共卫生服务</t>
    </r>
  </si>
  <si>
    <t>其他一般公共服务支出</t>
  </si>
  <si>
    <t>突发公共卫生事件应急处置</t>
  </si>
  <si>
    <t>其他卫生健康支出</t>
  </si>
  <si>
    <t>中医（民族医）药专项</t>
  </si>
  <si>
    <t>其他基层医疗卫生机构支出</t>
  </si>
  <si>
    <t>202003-北京市大兴区庞各庄镇中心卫生院</t>
  </si>
  <si>
    <t>基本公共卫生服务</t>
  </si>
  <si>
    <t>预算08表 一般公共预算财政拨款基本支出表</t>
  </si>
  <si>
    <t>预算09表 政府性基金预算财政拨款支出表</t>
  </si>
  <si>
    <t>预算10表 国有资本经营预算财政拨款支出表</t>
  </si>
  <si>
    <t>国有资本经营预算支出</t>
  </si>
  <si>
    <t/>
  </si>
  <si>
    <t>预算05表 政府采购预算明细表</t>
  </si>
  <si>
    <t>采购类别</t>
  </si>
  <si>
    <t>金额</t>
  </si>
  <si>
    <r>
      <rPr>
        <sz val="9"/>
        <rFont val="宋体"/>
        <charset val="134"/>
      </rPr>
      <t>A-货物</t>
    </r>
  </si>
  <si>
    <t>26.492400</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</si>
  <si>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</si>
  <si>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</si>
  <si>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</si>
  <si>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</si>
  <si>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</si>
  <si>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</si>
  <si>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</si>
  <si>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</si>
  <si>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</si>
  <si>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</si>
  <si>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</si>
  <si>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</si>
  <si>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2025</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</si>
  <si>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</si>
  <si>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</si>
  <si>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</si>
  <si>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</si>
  <si>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</si>
  <si>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</si>
  <si>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</si>
  <si>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</si>
  <si>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</si>
  <si>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</si>
  <si>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</si>
  <si>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</si>
  <si>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</si>
  <si>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</si>
  <si>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</si>
  <si>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</si>
  <si>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</si>
  <si>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</si>
  <si>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</si>
  <si>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</si>
  <si>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</si>
  <si>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</si>
  <si>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</si>
  <si>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23,006.491857</t>
  </si>
  <si>
    <t>11011524T000002850642-财政预留项目</t>
  </si>
  <si>
    <t>31-部门项目</t>
  </si>
  <si>
    <t>5,706.073557</t>
  </si>
  <si>
    <r>
      <rPr>
        <sz val="9"/>
        <rFont val="宋体"/>
        <charset val="134"/>
      </rPr>
      <t>财政所预留资金</t>
    </r>
  </si>
  <si>
    <r>
      <rPr>
        <sz val="9"/>
        <rFont val="宋体"/>
        <charset val="134"/>
      </rPr>
      <t>效益指标</t>
    </r>
  </si>
  <si>
    <r>
      <rPr>
        <sz val="9"/>
        <rFont val="宋体"/>
        <charset val="134"/>
      </rPr>
      <t>经济效益指标</t>
    </r>
  </si>
  <si>
    <r>
      <rPr>
        <sz val="9"/>
        <rFont val="宋体"/>
        <charset val="134"/>
      </rPr>
      <t>节约成本</t>
    </r>
  </si>
  <si>
    <r>
      <rPr>
        <sz val="9"/>
        <rFont val="宋体"/>
        <charset val="134"/>
      </rPr>
      <t>定性</t>
    </r>
  </si>
  <si>
    <t>节约成本</t>
  </si>
  <si>
    <t>其他</t>
  </si>
  <si>
    <r>
      <rPr>
        <sz val="9"/>
        <rFont val="宋体"/>
        <charset val="134"/>
      </rPr>
      <t>满意度指标</t>
    </r>
  </si>
  <si>
    <r>
      <rPr>
        <sz val="9"/>
        <rFont val="宋体"/>
        <charset val="134"/>
      </rPr>
      <t>服务对象满意度指标</t>
    </r>
  </si>
  <si>
    <r>
      <rPr>
        <sz val="9"/>
        <rFont val="宋体"/>
        <charset val="134"/>
      </rPr>
      <t>服务对象满意度</t>
    </r>
  </si>
  <si>
    <r>
      <rPr>
        <sz val="9"/>
        <rFont val="宋体"/>
        <charset val="134"/>
      </rPr>
      <t>≥</t>
    </r>
  </si>
  <si>
    <t>95</t>
  </si>
  <si>
    <t>%</t>
  </si>
  <si>
    <r>
      <rPr>
        <sz val="9"/>
        <rFont val="宋体"/>
        <charset val="134"/>
      </rPr>
      <t>产出指标</t>
    </r>
  </si>
  <si>
    <r>
      <rPr>
        <sz val="9"/>
        <rFont val="宋体"/>
        <charset val="134"/>
      </rPr>
      <t>时效指标</t>
    </r>
  </si>
  <si>
    <r>
      <rPr>
        <sz val="9"/>
        <rFont val="宋体"/>
        <charset val="134"/>
      </rPr>
      <t>按需分配</t>
    </r>
  </si>
  <si>
    <t>按需分配</t>
  </si>
  <si>
    <t>11011523T000001948514-食堂补贴经费</t>
  </si>
  <si>
    <t>510.000000</t>
  </si>
  <si>
    <r>
      <rPr>
        <sz val="9"/>
        <rFont val="宋体"/>
        <charset val="134"/>
      </rPr>
      <t xml:space="preserve">保障我镇日常工作人员正常用餐；保障临时活动的用餐、饮水工作。 </t>
    </r>
  </si>
  <si>
    <r>
      <rPr>
        <sz val="9"/>
        <rFont val="宋体"/>
        <charset val="134"/>
      </rPr>
      <t>质量指标</t>
    </r>
  </si>
  <si>
    <r>
      <rPr>
        <sz val="9"/>
        <rFont val="宋体"/>
        <charset val="134"/>
      </rPr>
      <t>补助完成率</t>
    </r>
  </si>
  <si>
    <r>
      <rPr>
        <sz val="9"/>
        <rFont val="宋体"/>
        <charset val="134"/>
      </rPr>
      <t>＝</t>
    </r>
  </si>
  <si>
    <t>100</t>
  </si>
  <si>
    <r>
      <rPr>
        <sz val="9"/>
        <rFont val="宋体"/>
        <charset val="134"/>
      </rPr>
      <t>数量指标</t>
    </r>
  </si>
  <si>
    <r>
      <rPr>
        <sz val="9"/>
        <rFont val="宋体"/>
        <charset val="134"/>
      </rPr>
      <t>补贴人数</t>
    </r>
  </si>
  <si>
    <t>664</t>
  </si>
  <si>
    <t>人</t>
  </si>
  <si>
    <r>
      <rPr>
        <sz val="9"/>
        <rFont val="宋体"/>
        <charset val="134"/>
      </rPr>
      <t>职工满意度</t>
    </r>
  </si>
  <si>
    <r>
      <rPr>
        <sz val="9"/>
        <rFont val="宋体"/>
        <charset val="134"/>
      </rPr>
      <t>项目预算控制数</t>
    </r>
  </si>
  <si>
    <t>510</t>
  </si>
  <si>
    <t>万元</t>
  </si>
  <si>
    <r>
      <rPr>
        <sz val="9"/>
        <rFont val="宋体"/>
        <charset val="134"/>
      </rPr>
      <t>成本控制</t>
    </r>
  </si>
  <si>
    <t>有效控制</t>
  </si>
  <si>
    <t>11011523T000001948523-政府保洁、保安、物业经费</t>
  </si>
  <si>
    <t>200.000000</t>
  </si>
  <si>
    <r>
      <rPr>
        <sz val="9"/>
        <rFont val="宋体"/>
        <charset val="134"/>
      </rPr>
      <t>通过聘请保洁、保安、物业人员开展政府日常维护工作，保障政府院内安全、卫生及基础维护事项的正常开展，提升政府院内公共服务水平。</t>
    </r>
  </si>
  <si>
    <r>
      <rPr>
        <sz val="9"/>
        <rFont val="宋体"/>
        <charset val="134"/>
      </rPr>
      <t>社会效益指标</t>
    </r>
  </si>
  <si>
    <r>
      <rPr>
        <sz val="9"/>
        <rFont val="宋体"/>
        <charset val="134"/>
      </rPr>
      <t>镇政府办公区域重大服务事故</t>
    </r>
  </si>
  <si>
    <r>
      <rPr>
        <sz val="9"/>
        <rFont val="宋体"/>
        <charset val="134"/>
      </rPr>
      <t>≤</t>
    </r>
  </si>
  <si>
    <t>0</t>
  </si>
  <si>
    <t>件</t>
  </si>
  <si>
    <r>
      <rPr>
        <sz val="9"/>
        <rFont val="宋体"/>
        <charset val="134"/>
      </rPr>
      <t>服务时间</t>
    </r>
  </si>
  <si>
    <t>1</t>
  </si>
  <si>
    <t>年</t>
  </si>
  <si>
    <r>
      <rPr>
        <sz val="9"/>
        <rFont val="宋体"/>
        <charset val="134"/>
      </rPr>
      <t>工作正常到岗率</t>
    </r>
  </si>
  <si>
    <r>
      <rPr>
        <sz val="9"/>
        <rFont val="宋体"/>
        <charset val="134"/>
      </rPr>
      <t>主管部门满意度</t>
    </r>
  </si>
  <si>
    <r>
      <rPr>
        <sz val="9"/>
        <rFont val="宋体"/>
        <charset val="134"/>
      </rPr>
      <t>成本指标</t>
    </r>
  </si>
  <si>
    <r>
      <rPr>
        <sz val="9"/>
        <rFont val="宋体"/>
        <charset val="134"/>
      </rPr>
      <t>社会成本指标</t>
    </r>
  </si>
  <si>
    <r>
      <rPr>
        <sz val="9"/>
        <rFont val="宋体"/>
        <charset val="134"/>
      </rPr>
      <t>办公活动正常开展</t>
    </r>
  </si>
  <si>
    <t>有效保障</t>
  </si>
  <si>
    <t>11011523T000001948555-市政设施（电费）经费</t>
  </si>
  <si>
    <t>230.000000</t>
  </si>
  <si>
    <r>
      <rPr>
        <sz val="9"/>
        <rFont val="宋体"/>
        <charset val="134"/>
      </rPr>
      <t>保证政府的用电量，保障政府工作日常正常开展。</t>
    </r>
  </si>
  <si>
    <r>
      <rPr>
        <sz val="9"/>
        <rFont val="宋体"/>
        <charset val="134"/>
      </rPr>
      <t>经济成本指标</t>
    </r>
  </si>
  <si>
    <t>230</t>
  </si>
  <si>
    <r>
      <rPr>
        <sz val="9"/>
        <rFont val="宋体"/>
        <charset val="134"/>
      </rPr>
      <t>电费</t>
    </r>
  </si>
  <si>
    <t>1.23</t>
  </si>
  <si>
    <t>元/千瓦时</t>
  </si>
  <si>
    <r>
      <rPr>
        <sz val="9"/>
        <rFont val="宋体"/>
        <charset val="134"/>
      </rPr>
      <t>供电正常率</t>
    </r>
  </si>
  <si>
    <t>98</t>
  </si>
  <si>
    <r>
      <rPr>
        <sz val="9"/>
        <rFont val="宋体"/>
        <charset val="134"/>
      </rPr>
      <t>供电时间</t>
    </r>
  </si>
  <si>
    <r>
      <rPr>
        <sz val="9"/>
        <rFont val="宋体"/>
        <charset val="134"/>
      </rPr>
      <t>使用电量</t>
    </r>
  </si>
  <si>
    <t>244739</t>
  </si>
  <si>
    <t>千瓦时</t>
  </si>
  <si>
    <r>
      <rPr>
        <sz val="9"/>
        <rFont val="宋体"/>
        <charset val="134"/>
      </rPr>
      <t>公共服务能力</t>
    </r>
  </si>
  <si>
    <t>有效提升</t>
  </si>
  <si>
    <r>
      <rPr>
        <sz val="9"/>
        <rFont val="宋体"/>
        <charset val="134"/>
      </rPr>
      <t>办公人员满意度</t>
    </r>
  </si>
  <si>
    <t>11011523T000001948920-煤改电（气）运维经费</t>
  </si>
  <si>
    <t>100.000000</t>
  </si>
  <si>
    <r>
      <rPr>
        <sz val="9"/>
        <rFont val="宋体"/>
        <charset val="134"/>
      </rPr>
      <t>通过完成5781户保外取暖设备入户巡检维保，保障设备冬季正常运行,保障居民正常供暖。</t>
    </r>
  </si>
  <si>
    <r>
      <rPr>
        <sz val="9"/>
        <rFont val="宋体"/>
        <charset val="134"/>
      </rPr>
      <t>巡检维保质保期外煤改电（气）设备数量</t>
    </r>
  </si>
  <si>
    <t>9884</t>
  </si>
  <si>
    <t>户</t>
  </si>
  <si>
    <r>
      <rPr>
        <sz val="9"/>
        <rFont val="宋体"/>
        <charset val="134"/>
      </rPr>
      <t>发现问题解决时效性</t>
    </r>
  </si>
  <si>
    <t>及时</t>
  </si>
  <si>
    <r>
      <rPr>
        <sz val="9"/>
        <rFont val="宋体"/>
        <charset val="134"/>
      </rPr>
      <t>维修验收合格率</t>
    </r>
  </si>
  <si>
    <r>
      <rPr>
        <sz val="9"/>
        <rFont val="宋体"/>
        <charset val="134"/>
      </rPr>
      <t>群众满意度</t>
    </r>
  </si>
  <si>
    <r>
      <rPr>
        <sz val="9"/>
        <rFont val="宋体"/>
        <charset val="134"/>
      </rPr>
      <t>可持续影响指标</t>
    </r>
  </si>
  <si>
    <r>
      <rPr>
        <sz val="9"/>
        <rFont val="宋体"/>
        <charset val="134"/>
      </rPr>
      <t>建立健全清洁能源设备管护长效保障机制</t>
    </r>
  </si>
  <si>
    <t>长期</t>
  </si>
  <si>
    <r>
      <rPr>
        <sz val="9"/>
        <rFont val="宋体"/>
        <charset val="134"/>
      </rPr>
      <t>居民正常供暖</t>
    </r>
  </si>
  <si>
    <t>得到保障</t>
  </si>
  <si>
    <t>11011523T000001948923-“两气一室”管护经费</t>
  </si>
  <si>
    <t>10.000000</t>
  </si>
  <si>
    <r>
      <rPr>
        <sz val="9"/>
        <rFont val="宋体"/>
        <charset val="134"/>
      </rPr>
      <t>有效提高村民满意度</t>
    </r>
  </si>
  <si>
    <r>
      <rPr>
        <sz val="9"/>
        <rFont val="宋体"/>
        <charset val="134"/>
      </rPr>
      <t>项目设施正常使用</t>
    </r>
  </si>
  <si>
    <t>支出</t>
  </si>
  <si>
    <r>
      <rPr>
        <sz val="9"/>
        <rFont val="宋体"/>
        <charset val="134"/>
      </rPr>
      <t>设施正常使用</t>
    </r>
  </si>
  <si>
    <t>全年</t>
  </si>
  <si>
    <r>
      <rPr>
        <sz val="9"/>
        <rFont val="宋体"/>
        <charset val="134"/>
      </rPr>
      <t>太阳能公共浴室</t>
    </r>
  </si>
  <si>
    <t>10</t>
  </si>
  <si>
    <t>座</t>
  </si>
  <si>
    <r>
      <rPr>
        <sz val="9"/>
        <rFont val="宋体"/>
        <charset val="134"/>
      </rPr>
      <t>“两气一室”正常运行</t>
    </r>
  </si>
  <si>
    <r>
      <rPr>
        <sz val="9"/>
        <rFont val="宋体"/>
        <charset val="134"/>
      </rPr>
      <t>建立太阳能公共浴室长效管护机制</t>
    </r>
  </si>
  <si>
    <r>
      <rPr>
        <sz val="9"/>
        <rFont val="宋体"/>
        <charset val="134"/>
      </rPr>
      <t>收益村民满意度</t>
    </r>
  </si>
  <si>
    <t>11011523T000001948926-村邮员经费</t>
  </si>
  <si>
    <t>32.000000</t>
  </si>
  <si>
    <r>
      <rPr>
        <sz val="9"/>
        <rFont val="宋体"/>
        <charset val="134"/>
      </rPr>
      <t>有效为村民生活提供便利</t>
    </r>
  </si>
  <si>
    <r>
      <rPr>
        <sz val="9"/>
        <rFont val="宋体"/>
        <charset val="134"/>
      </rPr>
      <t>村民满意度</t>
    </r>
  </si>
  <si>
    <t>有效提高</t>
  </si>
  <si>
    <r>
      <rPr>
        <sz val="9"/>
        <rFont val="宋体"/>
        <charset val="134"/>
      </rPr>
      <t>发现问题及时解决</t>
    </r>
  </si>
  <si>
    <t>一周内</t>
  </si>
  <si>
    <r>
      <rPr>
        <sz val="9"/>
        <rFont val="宋体"/>
        <charset val="134"/>
      </rPr>
      <t>村域邮政快递代收处</t>
    </r>
  </si>
  <si>
    <t>46</t>
  </si>
  <si>
    <t>个</t>
  </si>
  <si>
    <t>32</t>
  </si>
  <si>
    <t>11011523T000001948932-村级财务专管员津贴补助经费</t>
  </si>
  <si>
    <t>75.000000</t>
  </si>
  <si>
    <r>
      <rPr>
        <sz val="9"/>
        <rFont val="宋体"/>
        <charset val="134"/>
      </rPr>
      <t>通过公开招聘村级财务专管员开展村级财务相关工作，保障村级三资事项的正常开展，完成全镇的财务管理日常工作。</t>
    </r>
  </si>
  <si>
    <r>
      <rPr>
        <sz val="9"/>
        <rFont val="宋体"/>
        <charset val="134"/>
      </rPr>
      <t>保障村级日常财务工作正常开展</t>
    </r>
  </si>
  <si>
    <r>
      <rPr>
        <sz val="9"/>
        <rFont val="宋体"/>
        <charset val="134"/>
      </rPr>
      <t>保障村级三资管理水平</t>
    </r>
  </si>
  <si>
    <r>
      <rPr>
        <sz val="9"/>
        <rFont val="宋体"/>
        <charset val="134"/>
      </rPr>
      <t>相关及行业效益水平</t>
    </r>
  </si>
  <si>
    <r>
      <rPr>
        <sz val="9"/>
        <rFont val="宋体"/>
        <charset val="134"/>
      </rPr>
      <t>建立健全补贴机制</t>
    </r>
  </si>
  <si>
    <r>
      <rPr>
        <sz val="9"/>
        <rFont val="宋体"/>
        <charset val="134"/>
      </rPr>
      <t>正常开展率</t>
    </r>
  </si>
  <si>
    <r>
      <rPr>
        <sz val="9"/>
        <rFont val="宋体"/>
        <charset val="134"/>
      </rPr>
      <t>工作通过率</t>
    </r>
  </si>
  <si>
    <t>99</t>
  </si>
  <si>
    <r>
      <rPr>
        <sz val="9"/>
        <rFont val="宋体"/>
        <charset val="134"/>
      </rPr>
      <t>季度考核</t>
    </r>
  </si>
  <si>
    <t>4</t>
  </si>
  <si>
    <t>次/年</t>
  </si>
  <si>
    <r>
      <rPr>
        <sz val="9"/>
        <rFont val="宋体"/>
        <charset val="134"/>
      </rPr>
      <t>人数</t>
    </r>
  </si>
  <si>
    <t>53</t>
  </si>
  <si>
    <r>
      <rPr>
        <sz val="9"/>
        <rFont val="宋体"/>
        <charset val="134"/>
      </rPr>
      <t>村数量</t>
    </r>
  </si>
  <si>
    <r>
      <rPr>
        <sz val="9"/>
        <rFont val="宋体"/>
        <charset val="134"/>
      </rPr>
      <t>补贴资金兑现及时率</t>
    </r>
  </si>
  <si>
    <r>
      <rPr>
        <sz val="9"/>
        <rFont val="宋体"/>
        <charset val="134"/>
      </rPr>
      <t>补贴发放时间</t>
    </r>
  </si>
  <si>
    <t>每年4、7、10、次年1月</t>
  </si>
  <si>
    <t>75</t>
  </si>
  <si>
    <r>
      <rPr>
        <sz val="9"/>
        <rFont val="宋体"/>
        <charset val="134"/>
      </rPr>
      <t>补贴标准</t>
    </r>
  </si>
  <si>
    <t>1200</t>
  </si>
  <si>
    <t>元</t>
  </si>
  <si>
    <r>
      <rPr>
        <sz val="9"/>
        <rFont val="宋体"/>
        <charset val="134"/>
      </rPr>
      <t>受益人员满意度</t>
    </r>
  </si>
  <si>
    <t>11011523T000001948935-农村公益事业金经费</t>
  </si>
  <si>
    <t>816.000000</t>
  </si>
  <si>
    <r>
      <rPr>
        <sz val="9"/>
        <rFont val="宋体"/>
        <charset val="134"/>
      </rPr>
      <t>通过拨付村级公益事业专项补助资金，保障村级公益事业建设、维护等正常运行。</t>
    </r>
  </si>
  <si>
    <r>
      <rPr>
        <sz val="9"/>
        <rFont val="宋体"/>
        <charset val="134"/>
      </rPr>
      <t>生态效益指标</t>
    </r>
  </si>
  <si>
    <r>
      <rPr>
        <sz val="9"/>
        <rFont val="宋体"/>
        <charset val="134"/>
      </rPr>
      <t>农村人居环境</t>
    </r>
  </si>
  <si>
    <t>显著改善</t>
  </si>
  <si>
    <r>
      <rPr>
        <sz val="9"/>
        <rFont val="宋体"/>
        <charset val="134"/>
      </rPr>
      <t>村民幸福指数</t>
    </r>
  </si>
  <si>
    <t>明显提高</t>
  </si>
  <si>
    <r>
      <rPr>
        <sz val="9"/>
        <rFont val="宋体"/>
        <charset val="134"/>
      </rPr>
      <t>村级经济发展</t>
    </r>
  </si>
  <si>
    <r>
      <rPr>
        <sz val="9"/>
        <rFont val="宋体"/>
        <charset val="134"/>
      </rPr>
      <t>村级环境整治、安全保卫、卫生防疫、绿化美化等方面的发展</t>
    </r>
  </si>
  <si>
    <r>
      <rPr>
        <sz val="9"/>
        <rFont val="宋体"/>
        <charset val="134"/>
      </rPr>
      <t>村级公益事业工作</t>
    </r>
  </si>
  <si>
    <t>正常开展</t>
  </si>
  <si>
    <r>
      <rPr>
        <sz val="9"/>
        <rFont val="宋体"/>
        <charset val="134"/>
      </rPr>
      <t>涉及村数</t>
    </r>
  </si>
  <si>
    <t>47</t>
  </si>
  <si>
    <r>
      <rPr>
        <sz val="9"/>
        <rFont val="宋体"/>
        <charset val="134"/>
      </rPr>
      <t>及时制定村级公益金的分配方案</t>
    </r>
  </si>
  <si>
    <t>6月底前</t>
  </si>
  <si>
    <t>11011523T000001949499-全科农技员队伍建设经费</t>
  </si>
  <si>
    <t>72.000000</t>
  </si>
  <si>
    <r>
      <rPr>
        <sz val="9"/>
        <rFont val="宋体"/>
        <charset val="134"/>
      </rPr>
      <t>村级全科农技员负责对本村农业产业开展产前、产中、产后日常的技术指导与服务；帮助农户解决生产难题，有效解决农业技术进村入户“最后一公里”的问题，促进农业增效，农民增收。根据村级全科农技员工作中反映出的普遍性问题，对其定期开展针对性培训，不断提高村级全科农技员的专业知识水平、实际操作能力和服务农户能力。</t>
    </r>
  </si>
  <si>
    <r>
      <rPr>
        <sz val="9"/>
        <rFont val="宋体"/>
        <charset val="134"/>
      </rPr>
      <t>农业生产关键期,到田到场、深入田间地头天数</t>
    </r>
  </si>
  <si>
    <t>40</t>
  </si>
  <si>
    <t>天</t>
  </si>
  <si>
    <r>
      <rPr>
        <sz val="9"/>
        <rFont val="宋体"/>
        <charset val="134"/>
      </rPr>
      <t>服务本村从事农业生产的农户到户率</t>
    </r>
  </si>
  <si>
    <r>
      <rPr>
        <sz val="9"/>
        <rFont val="宋体"/>
        <charset val="134"/>
      </rPr>
      <t>解决农户生产问题的总有效率</t>
    </r>
  </si>
  <si>
    <t>90</t>
  </si>
  <si>
    <r>
      <rPr>
        <sz val="9"/>
        <rFont val="宋体"/>
        <charset val="134"/>
      </rPr>
      <t>农民收入</t>
    </r>
  </si>
  <si>
    <t>持续增长</t>
  </si>
  <si>
    <r>
      <rPr>
        <sz val="9"/>
        <rFont val="宋体"/>
        <charset val="134"/>
      </rPr>
      <t>农产品品质</t>
    </r>
  </si>
  <si>
    <r>
      <rPr>
        <sz val="9"/>
        <rFont val="宋体"/>
        <charset val="134"/>
      </rPr>
      <t xml:space="preserve">服务对象的满意率 </t>
    </r>
  </si>
  <si>
    <t>80</t>
  </si>
  <si>
    <t>72</t>
  </si>
  <si>
    <t>11011523T000001950155-乡村公路养护经费</t>
  </si>
  <si>
    <t>128.000000</t>
  </si>
  <si>
    <r>
      <rPr>
        <sz val="9"/>
        <rFont val="宋体"/>
        <charset val="134"/>
      </rPr>
      <t>完成养护庞各庄镇级道路38条和119条村级道路共157条的路面补油和路肩修整及打草，三个涵洞积水抽排、薛北路和荣北路路灯检修。</t>
    </r>
  </si>
  <si>
    <r>
      <rPr>
        <sz val="9"/>
        <rFont val="宋体"/>
        <charset val="134"/>
      </rPr>
      <t>养护质量合格率</t>
    </r>
  </si>
  <si>
    <r>
      <rPr>
        <sz val="9"/>
        <rFont val="宋体"/>
        <charset val="134"/>
      </rPr>
      <t>建设单位满意度</t>
    </r>
  </si>
  <si>
    <r>
      <rPr>
        <sz val="9"/>
        <rFont val="宋体"/>
        <charset val="134"/>
      </rPr>
      <t>公众满意度</t>
    </r>
  </si>
  <si>
    <r>
      <rPr>
        <sz val="9"/>
        <rFont val="宋体"/>
        <charset val="134"/>
      </rPr>
      <t>项目支出金额</t>
    </r>
  </si>
  <si>
    <t>128</t>
  </si>
  <si>
    <t>11011523T000001950198-非在编机关工会会员工会经费项目</t>
  </si>
  <si>
    <t>42.000000</t>
  </si>
  <si>
    <r>
      <rPr>
        <sz val="9"/>
        <rFont val="宋体"/>
        <charset val="134"/>
      </rPr>
      <t>为更好地服务职工，将非在编职工纳入到镇机关工会，不断增强职工归属感和凝聚力，以更加饱满的心态投入到工作和生活中。</t>
    </r>
  </si>
  <si>
    <r>
      <rPr>
        <sz val="9"/>
        <rFont val="宋体"/>
        <charset val="134"/>
      </rPr>
      <t>纳入到机关工会的非在编职工工资总额的2%</t>
    </r>
  </si>
  <si>
    <r>
      <rPr>
        <sz val="9"/>
        <rFont val="宋体"/>
        <charset val="134"/>
      </rPr>
      <t>非在编机关工会会员人数</t>
    </r>
  </si>
  <si>
    <t>150</t>
  </si>
  <si>
    <r>
      <rPr>
        <sz val="9"/>
        <rFont val="宋体"/>
        <charset val="134"/>
      </rPr>
      <t>非在编职工对工会工作满意度</t>
    </r>
  </si>
  <si>
    <r>
      <rPr>
        <sz val="9"/>
        <rFont val="宋体"/>
        <charset val="134"/>
      </rPr>
      <t>不断增强职工归属感和凝聚力，以更加饱满的心态投入到工作和生活中。</t>
    </r>
  </si>
  <si>
    <t>11011523T000001950317-放映员补贴经费</t>
  </si>
  <si>
    <t>16.000000</t>
  </si>
  <si>
    <r>
      <rPr>
        <sz val="9"/>
        <rFont val="宋体"/>
        <charset val="134"/>
      </rPr>
      <t xml:space="preserve">按照区文旅局电影放映工作安排，完成全镇电影放映工作。 </t>
    </r>
  </si>
  <si>
    <r>
      <rPr>
        <sz val="9"/>
        <rFont val="宋体"/>
        <charset val="134"/>
      </rPr>
      <t>电影放映场次</t>
    </r>
  </si>
  <si>
    <t>场</t>
  </si>
  <si>
    <r>
      <rPr>
        <sz val="9"/>
        <rFont val="宋体"/>
        <charset val="134"/>
      </rPr>
      <t>电影放映补贴足额发放</t>
    </r>
  </si>
  <si>
    <t>70元/场</t>
  </si>
  <si>
    <r>
      <rPr>
        <sz val="9"/>
        <rFont val="宋体"/>
        <charset val="134"/>
      </rPr>
      <t>电影放映周期</t>
    </r>
  </si>
  <si>
    <t>40场/年</t>
  </si>
  <si>
    <r>
      <rPr>
        <sz val="9"/>
        <rFont val="宋体"/>
        <charset val="134"/>
      </rPr>
      <t>满足群众日益增长的文化需求</t>
    </r>
  </si>
  <si>
    <r>
      <rPr>
        <sz val="9"/>
        <rFont val="宋体"/>
        <charset val="134"/>
      </rPr>
      <t>满足村社公益电影放映</t>
    </r>
  </si>
  <si>
    <r>
      <rPr>
        <sz val="9"/>
        <rFont val="宋体"/>
        <charset val="134"/>
      </rPr>
      <t>观影群众满意度</t>
    </r>
  </si>
  <si>
    <r>
      <rPr>
        <sz val="9"/>
        <rFont val="宋体"/>
        <charset val="134"/>
      </rPr>
      <t>放映人员补贴</t>
    </r>
  </si>
  <si>
    <t>根据场次发放</t>
  </si>
  <si>
    <t>11011523T000001950332-群众文化组织员经费</t>
  </si>
  <si>
    <t>50.000000</t>
  </si>
  <si>
    <r>
      <rPr>
        <sz val="9"/>
        <rFont val="宋体"/>
        <charset val="134"/>
      </rPr>
      <t>组织开展各村社宣传、文化活动，形成广泛的群众参与性及持久的品牌影响力。</t>
    </r>
  </si>
  <si>
    <r>
      <rPr>
        <sz val="9"/>
        <rFont val="宋体"/>
        <charset val="134"/>
      </rPr>
      <t>完成宣传文化活动及时率</t>
    </r>
  </si>
  <si>
    <r>
      <rPr>
        <sz val="9"/>
        <rFont val="宋体"/>
        <charset val="134"/>
      </rPr>
      <t>群众文化组织员人数</t>
    </r>
  </si>
  <si>
    <t>54</t>
  </si>
  <si>
    <r>
      <rPr>
        <sz val="9"/>
        <rFont val="宋体"/>
        <charset val="134"/>
      </rPr>
      <t>发放组织员补贴</t>
    </r>
  </si>
  <si>
    <t>5000</t>
  </si>
  <si>
    <t>元/年</t>
  </si>
  <si>
    <r>
      <rPr>
        <sz val="9"/>
        <rFont val="宋体"/>
        <charset val="134"/>
      </rPr>
      <t>文化品牌影响力</t>
    </r>
  </si>
  <si>
    <r>
      <rPr>
        <sz val="9"/>
        <rFont val="宋体"/>
        <charset val="134"/>
      </rPr>
      <t>营造宣传文化氛围</t>
    </r>
  </si>
  <si>
    <t>日益浓厚</t>
  </si>
  <si>
    <t>显著提升</t>
  </si>
  <si>
    <t>50</t>
  </si>
  <si>
    <t>11011523T000001950335-三馆免费开放经费</t>
  </si>
  <si>
    <t>4.500000</t>
  </si>
  <si>
    <r>
      <rPr>
        <sz val="9"/>
        <rFont val="宋体"/>
        <charset val="134"/>
      </rPr>
      <t>用于庞各庄镇文化馆、图书馆、博物馆等日常运维，满足群众文化权益需求，发挥功能作用，提升服务水平。</t>
    </r>
  </si>
  <si>
    <r>
      <rPr>
        <sz val="9"/>
        <rFont val="宋体"/>
        <charset val="134"/>
      </rPr>
      <t>服务水平</t>
    </r>
  </si>
  <si>
    <r>
      <rPr>
        <sz val="9"/>
        <rFont val="宋体"/>
        <charset val="134"/>
      </rPr>
      <t>满足群众服务需求</t>
    </r>
  </si>
  <si>
    <t>4.5</t>
  </si>
  <si>
    <r>
      <rPr>
        <sz val="9"/>
        <rFont val="宋体"/>
        <charset val="134"/>
      </rPr>
      <t>开放天数</t>
    </r>
  </si>
  <si>
    <t>365</t>
  </si>
  <si>
    <r>
      <rPr>
        <sz val="9"/>
        <rFont val="宋体"/>
        <charset val="134"/>
      </rPr>
      <t>每天开放时间</t>
    </r>
  </si>
  <si>
    <t>8</t>
  </si>
  <si>
    <t>小时</t>
  </si>
  <si>
    <t>11011523T000001950344-文体转移支付经费</t>
  </si>
  <si>
    <t>180.000000</t>
  </si>
  <si>
    <r>
      <rPr>
        <sz val="9"/>
        <rFont val="宋体"/>
        <charset val="134"/>
      </rPr>
      <t>开展七大传统节日及其他文化活动，保障镇域内各项文体活动的正常开展以及电影、广播等多媒体设备维护，创建公共文化示范区，营造镇域内文化氛围，提升群众公共文化水平。</t>
    </r>
  </si>
  <si>
    <r>
      <rPr>
        <sz val="9"/>
        <rFont val="宋体"/>
        <charset val="134"/>
      </rPr>
      <t>文化活动场次</t>
    </r>
  </si>
  <si>
    <r>
      <rPr>
        <sz val="9"/>
        <rFont val="宋体"/>
        <charset val="134"/>
      </rPr>
      <t>设施设备维护及时率</t>
    </r>
  </si>
  <si>
    <r>
      <rPr>
        <sz val="9"/>
        <rFont val="宋体"/>
        <charset val="134"/>
      </rPr>
      <t>各种设备正常运转率</t>
    </r>
  </si>
  <si>
    <r>
      <rPr>
        <sz val="9"/>
        <rFont val="宋体"/>
        <charset val="134"/>
      </rPr>
      <t>公共文化水平</t>
    </r>
  </si>
  <si>
    <r>
      <rPr>
        <sz val="9"/>
        <rFont val="宋体"/>
        <charset val="134"/>
      </rPr>
      <t>营造宣传氛围</t>
    </r>
  </si>
  <si>
    <r>
      <rPr>
        <sz val="9"/>
        <rFont val="宋体"/>
        <charset val="134"/>
      </rPr>
      <t>项目控制预算数</t>
    </r>
  </si>
  <si>
    <t>180</t>
  </si>
  <si>
    <t>11011523T000001950368-农村计生专干经费</t>
  </si>
  <si>
    <t>27.000000</t>
  </si>
  <si>
    <r>
      <rPr>
        <sz val="9"/>
        <rFont val="宋体"/>
        <charset val="134"/>
      </rPr>
      <t xml:space="preserve">根据《庞各庄镇人民政府关于农村离任计生专干享受养老生活补助金的实行意见》要求，严格执行财务制度，下发农村计生专干每年报酬。 </t>
    </r>
  </si>
  <si>
    <r>
      <rPr>
        <sz val="9"/>
        <rFont val="宋体"/>
        <charset val="134"/>
      </rPr>
      <t>保障公共服务及人民利益</t>
    </r>
  </si>
  <si>
    <r>
      <rPr>
        <sz val="9"/>
        <rFont val="宋体"/>
        <charset val="134"/>
      </rPr>
      <t>建立健全奖励/补助补贴机制</t>
    </r>
  </si>
  <si>
    <r>
      <rPr>
        <sz val="9"/>
        <rFont val="宋体"/>
        <charset val="134"/>
      </rPr>
      <t>受益群众生活水平</t>
    </r>
  </si>
  <si>
    <r>
      <rPr>
        <sz val="9"/>
        <rFont val="宋体"/>
        <charset val="134"/>
      </rPr>
      <t>补贴覆盖率</t>
    </r>
  </si>
  <si>
    <r>
      <rPr>
        <sz val="9"/>
        <rFont val="宋体"/>
        <charset val="134"/>
      </rPr>
      <t>发放及时率</t>
    </r>
  </si>
  <si>
    <r>
      <rPr>
        <sz val="9"/>
        <rFont val="宋体"/>
        <charset val="134"/>
      </rPr>
      <t>发放村社数量</t>
    </r>
  </si>
  <si>
    <t>59</t>
  </si>
  <si>
    <t>27</t>
  </si>
  <si>
    <t>11011523T000001950622-义务兵优待金经费（民政）</t>
  </si>
  <si>
    <t>192.215900</t>
  </si>
  <si>
    <r>
      <rPr>
        <sz val="9"/>
        <rFont val="宋体"/>
        <charset val="134"/>
      </rPr>
      <t xml:space="preserve">按政策发放义务兵家庭优待金，切实维护义务兵家庭权益，激励适龄青年参军保卫祖国。 </t>
    </r>
  </si>
  <si>
    <r>
      <rPr>
        <sz val="9"/>
        <rFont val="宋体"/>
        <charset val="134"/>
      </rPr>
      <t>发放优待金人数</t>
    </r>
  </si>
  <si>
    <t>45</t>
  </si>
  <si>
    <r>
      <rPr>
        <sz val="9"/>
        <rFont val="宋体"/>
        <charset val="134"/>
      </rPr>
      <t>发放覆盖率</t>
    </r>
  </si>
  <si>
    <r>
      <rPr>
        <sz val="9"/>
        <rFont val="宋体"/>
        <charset val="134"/>
      </rPr>
      <t>发放时间</t>
    </r>
  </si>
  <si>
    <t>12月31日前</t>
  </si>
  <si>
    <r>
      <rPr>
        <sz val="9"/>
        <rFont val="宋体"/>
        <charset val="134"/>
      </rPr>
      <t>建立健全义务兵家庭保障机制</t>
    </r>
  </si>
  <si>
    <r>
      <rPr>
        <sz val="9"/>
        <rFont val="宋体"/>
        <charset val="134"/>
      </rPr>
      <t>义务兵家庭权益</t>
    </r>
  </si>
  <si>
    <t>切实维护</t>
  </si>
  <si>
    <r>
      <rPr>
        <sz val="9"/>
        <rFont val="宋体"/>
        <charset val="134"/>
      </rPr>
      <t>受益对象满意度</t>
    </r>
  </si>
  <si>
    <t>11011523T000001950625-残疾人两节慰问经费（重残）</t>
  </si>
  <si>
    <t>9.000000</t>
  </si>
  <si>
    <r>
      <rPr>
        <sz val="9"/>
        <rFont val="宋体"/>
        <charset val="134"/>
      </rPr>
      <t>努力改善残疾人生活水平、提高残疾人生活技能，保障残疾人合法权益。</t>
    </r>
  </si>
  <si>
    <r>
      <rPr>
        <sz val="9"/>
        <rFont val="宋体"/>
        <charset val="134"/>
      </rPr>
      <t>发放人数</t>
    </r>
  </si>
  <si>
    <t>210</t>
  </si>
  <si>
    <r>
      <rPr>
        <sz val="9"/>
        <rFont val="宋体"/>
        <charset val="134"/>
      </rPr>
      <t>残疾人合法权益</t>
    </r>
  </si>
  <si>
    <t>切实保障</t>
  </si>
  <si>
    <r>
      <rPr>
        <sz val="9"/>
        <rFont val="宋体"/>
        <charset val="134"/>
      </rPr>
      <t>发放标准</t>
    </r>
  </si>
  <si>
    <t>11011523T000001950628-残疾人两节慰问经费（普通）</t>
  </si>
  <si>
    <t>20.000000</t>
  </si>
  <si>
    <r>
      <rPr>
        <sz val="9"/>
        <rFont val="宋体"/>
        <charset val="134"/>
      </rPr>
      <t>为努力改善残疾人生活水平、提高残疾人生活技能，保障残疾人合法权益，根据《北京市民政局 北京市人力资源和社会保障局 北京市残疾人联合会 北京市财政局关于调整“两节”慰问补助标准的通知 （京民社救发〔2017〕496号）、两节走访慰问指导性文件(新)【2017】50号文》发放残疾人两节慰问金。</t>
    </r>
  </si>
  <si>
    <t>836</t>
  </si>
  <si>
    <t>500</t>
  </si>
  <si>
    <t>11011523T000001950634-残疾人专职工作者工资经费</t>
  </si>
  <si>
    <t>28.000000</t>
  </si>
  <si>
    <r>
      <rPr>
        <sz val="9"/>
        <rFont val="宋体"/>
        <charset val="134"/>
      </rPr>
      <t>提高残疾人专职工作者的生活水平，保障残疾人专职工作者合法权益</t>
    </r>
  </si>
  <si>
    <t>每月</t>
  </si>
  <si>
    <t>2</t>
  </si>
  <si>
    <r>
      <rPr>
        <sz val="9"/>
        <rFont val="宋体"/>
        <charset val="134"/>
      </rPr>
      <t>发放对象合规率</t>
    </r>
  </si>
  <si>
    <r>
      <rPr>
        <sz val="9"/>
        <rFont val="宋体"/>
        <charset val="134"/>
      </rPr>
      <t>残疾人专职工作者合法权益</t>
    </r>
  </si>
  <si>
    <r>
      <rPr>
        <sz val="9"/>
        <rFont val="宋体"/>
        <charset val="134"/>
      </rPr>
      <t>建立健全工作机制</t>
    </r>
  </si>
  <si>
    <t>11011523T000001951203-特困人员医疗救助经费</t>
  </si>
  <si>
    <r>
      <rPr>
        <sz val="9"/>
        <rFont val="宋体"/>
        <charset val="134"/>
      </rPr>
      <t>贯彻落实上级各项方针政策并组织实施，加强社会救助管理。</t>
    </r>
  </si>
  <si>
    <r>
      <rPr>
        <sz val="9"/>
        <rFont val="宋体"/>
        <charset val="134"/>
      </rPr>
      <t>群众生活状况、群众对政府的满意度</t>
    </r>
  </si>
  <si>
    <t>不断改善、不断提高</t>
  </si>
  <si>
    <t>11011523T000001951209-残疾人专职委员补贴经费</t>
  </si>
  <si>
    <t>35.000000</t>
  </si>
  <si>
    <r>
      <rPr>
        <sz val="9"/>
        <rFont val="宋体"/>
        <charset val="134"/>
      </rPr>
      <t>提高残疾人专职委员的生活水平，保障残疾人专职委员合法权益。</t>
    </r>
  </si>
  <si>
    <r>
      <rPr>
        <sz val="9"/>
        <rFont val="宋体"/>
        <charset val="134"/>
      </rPr>
      <t>发放到位率</t>
    </r>
  </si>
  <si>
    <r>
      <rPr>
        <sz val="9"/>
        <rFont val="宋体"/>
        <charset val="134"/>
      </rPr>
      <t>残疾人专职委员合法权益</t>
    </r>
  </si>
  <si>
    <t>11011523T000001951225-居委会人员工资经费</t>
  </si>
  <si>
    <t>2,400.000000</t>
  </si>
  <si>
    <r>
      <rPr>
        <sz val="9"/>
        <rFont val="宋体"/>
        <charset val="134"/>
      </rPr>
      <t>保障镇域内社区建设事项的正常开展，提升社区公共服务水平。</t>
    </r>
  </si>
  <si>
    <r>
      <rPr>
        <sz val="9"/>
        <rFont val="宋体"/>
        <charset val="134"/>
      </rPr>
      <t>建立健人居环境改善/长效保障机制</t>
    </r>
  </si>
  <si>
    <r>
      <rPr>
        <sz val="9"/>
        <rFont val="宋体"/>
        <charset val="134"/>
      </rPr>
      <t>应急处置能力</t>
    </r>
  </si>
  <si>
    <t>较上年提升10%</t>
  </si>
  <si>
    <r>
      <rPr>
        <sz val="9"/>
        <rFont val="宋体"/>
        <charset val="134"/>
      </rPr>
      <t>社区公共服务水平</t>
    </r>
  </si>
  <si>
    <r>
      <rPr>
        <sz val="9"/>
        <rFont val="宋体"/>
        <charset val="134"/>
      </rPr>
      <t>社区人员日常到岗率、通过率、开展率</t>
    </r>
  </si>
  <si>
    <r>
      <rPr>
        <sz val="9"/>
        <rFont val="宋体"/>
        <charset val="134"/>
      </rPr>
      <t>工作开展时间、人员考核频次</t>
    </r>
  </si>
  <si>
    <r>
      <rPr>
        <sz val="9"/>
        <rFont val="宋体"/>
        <charset val="134"/>
      </rPr>
      <t>工资发放单位数</t>
    </r>
  </si>
  <si>
    <t>12</t>
  </si>
  <si>
    <r>
      <rPr>
        <sz val="9"/>
        <rFont val="宋体"/>
        <charset val="134"/>
      </rPr>
      <t>工资发放人数</t>
    </r>
  </si>
  <si>
    <t>140</t>
  </si>
  <si>
    <r>
      <rPr>
        <sz val="9"/>
        <rFont val="宋体"/>
        <charset val="134"/>
      </rPr>
      <t>人均年终绩效</t>
    </r>
  </si>
  <si>
    <t>11011523T000001951240-居委会运转资金经费</t>
  </si>
  <si>
    <t>30.000000</t>
  </si>
  <si>
    <r>
      <rPr>
        <sz val="9"/>
        <rFont val="宋体"/>
        <charset val="134"/>
      </rPr>
      <t>社区公建服务成本</t>
    </r>
  </si>
  <si>
    <t>3</t>
  </si>
  <si>
    <t>万元/个</t>
  </si>
  <si>
    <r>
      <rPr>
        <sz val="9"/>
        <rFont val="宋体"/>
        <charset val="134"/>
      </rPr>
      <t>项目预算控制</t>
    </r>
  </si>
  <si>
    <t>30</t>
  </si>
  <si>
    <r>
      <rPr>
        <sz val="9"/>
        <rFont val="宋体"/>
        <charset val="134"/>
      </rPr>
      <t>资金使用时间</t>
    </r>
  </si>
  <si>
    <t>12个月</t>
  </si>
  <si>
    <r>
      <rPr>
        <sz val="9"/>
        <rFont val="宋体"/>
        <charset val="134"/>
      </rPr>
      <t>发放单位数量</t>
    </r>
  </si>
  <si>
    <r>
      <rPr>
        <sz val="9"/>
        <rFont val="宋体"/>
        <charset val="134"/>
      </rPr>
      <t>服务人员到岗率</t>
    </r>
  </si>
  <si>
    <r>
      <rPr>
        <sz val="9"/>
        <rFont val="宋体"/>
        <charset val="134"/>
      </rPr>
      <t>重大事故发生数量</t>
    </r>
  </si>
  <si>
    <r>
      <rPr>
        <sz val="9"/>
        <rFont val="宋体"/>
        <charset val="134"/>
      </rPr>
      <t>＜</t>
    </r>
  </si>
  <si>
    <t>11011523T000001951243-社区公益金经费</t>
  </si>
  <si>
    <t>120.000000</t>
  </si>
  <si>
    <r>
      <rPr>
        <sz val="9"/>
        <rFont val="宋体"/>
        <charset val="134"/>
      </rPr>
      <t>应急处理能力</t>
    </r>
  </si>
  <si>
    <r>
      <rPr>
        <sz val="9"/>
        <rFont val="宋体"/>
        <charset val="134"/>
      </rPr>
      <t>社区公共服务成本</t>
    </r>
  </si>
  <si>
    <r>
      <rPr>
        <sz val="9"/>
        <rFont val="宋体"/>
        <charset val="134"/>
      </rPr>
      <t>工作开展时间</t>
    </r>
  </si>
  <si>
    <r>
      <rPr>
        <sz val="9"/>
        <rFont val="宋体"/>
        <charset val="134"/>
      </rPr>
      <t>发放社区数量</t>
    </r>
  </si>
  <si>
    <r>
      <rPr>
        <sz val="9"/>
        <rFont val="宋体"/>
        <charset val="134"/>
      </rPr>
      <t>日常工作开展率</t>
    </r>
  </si>
  <si>
    <t>11011523T000001951261-道路保洁经费</t>
  </si>
  <si>
    <t>38.820000</t>
  </si>
  <si>
    <r>
      <rPr>
        <sz val="9"/>
        <rFont val="宋体"/>
        <charset val="134"/>
      </rPr>
      <t>"按照《城市道路清扫保洁质量与作业要求》《街巷环境卫生质量要求》和新制定的《农村街坊路清扫保洁质量与作业要求》等北京市地方标准，完成镇域内公共道路日常清扫保洁工作，有效增强道路通行安全，减少道路扬尘，为群众出行提供干净整洁的道路环境。 "</t>
    </r>
  </si>
  <si>
    <r>
      <rPr>
        <sz val="9"/>
        <rFont val="宋体"/>
        <charset val="134"/>
      </rPr>
      <t>保洁面积</t>
    </r>
  </si>
  <si>
    <t>146170</t>
  </si>
  <si>
    <t>平方米</t>
  </si>
  <si>
    <r>
      <rPr>
        <sz val="9"/>
        <rFont val="宋体"/>
        <charset val="134"/>
      </rPr>
      <t>保洁质量标准</t>
    </r>
  </si>
  <si>
    <t>按照《城市道路清扫保洁质量与作业要求》《街巷环境卫生质量要求》和新制定的《农村街坊路清扫保洁质量与作业要求》等北京市地方标准验收合格</t>
  </si>
  <si>
    <t>基本满意</t>
  </si>
  <si>
    <r>
      <rPr>
        <sz val="9"/>
        <rFont val="宋体"/>
        <charset val="134"/>
      </rPr>
      <t>建立健全道路保洁长效保障机制</t>
    </r>
  </si>
  <si>
    <r>
      <rPr>
        <sz val="9"/>
        <rFont val="宋体"/>
        <charset val="134"/>
      </rPr>
      <t>保障群众出行环境</t>
    </r>
  </si>
  <si>
    <t>明显改善</t>
  </si>
  <si>
    <r>
      <rPr>
        <sz val="9"/>
        <rFont val="宋体"/>
        <charset val="134"/>
      </rPr>
      <t>预算控制数</t>
    </r>
  </si>
  <si>
    <t>11011523T000001951285-农村地区保洁员工资经费</t>
  </si>
  <si>
    <t>1,000.000000</t>
  </si>
  <si>
    <r>
      <rPr>
        <sz val="9"/>
        <rFont val="宋体"/>
        <charset val="134"/>
      </rPr>
      <t>通过聘请保洁人员开展村庄环境卫生工作，保障镇域内环卫事项的正常开展，提升村庄公共服务水平。</t>
    </r>
  </si>
  <si>
    <t>1000</t>
  </si>
  <si>
    <r>
      <rPr>
        <sz val="9"/>
        <rFont val="宋体"/>
        <charset val="134"/>
      </rPr>
      <t>村庄卫生环境质量</t>
    </r>
  </si>
  <si>
    <t>明显提升</t>
  </si>
  <si>
    <r>
      <rPr>
        <sz val="9"/>
        <rFont val="宋体"/>
        <charset val="134"/>
      </rPr>
      <t>建立健全村庄环境卫生长效保障机制</t>
    </r>
  </si>
  <si>
    <r>
      <rPr>
        <sz val="9"/>
        <rFont val="宋体"/>
        <charset val="134"/>
      </rPr>
      <t>保洁员数量</t>
    </r>
  </si>
  <si>
    <t>280</t>
  </si>
  <si>
    <t>人数</t>
  </si>
  <si>
    <r>
      <rPr>
        <sz val="9"/>
        <rFont val="宋体"/>
        <charset val="134"/>
      </rPr>
      <t>日常到岗率</t>
    </r>
  </si>
  <si>
    <r>
      <rPr>
        <sz val="9"/>
        <rFont val="宋体"/>
        <charset val="134"/>
      </rPr>
      <t>考核频次</t>
    </r>
  </si>
  <si>
    <t>60</t>
  </si>
  <si>
    <t>11011523T000001951315-农村管水员补贴经费</t>
  </si>
  <si>
    <t>70.000000</t>
  </si>
  <si>
    <r>
      <rPr>
        <sz val="9"/>
        <rFont val="宋体"/>
        <charset val="134"/>
      </rPr>
      <t>根据《大兴区农民用水协会及农村管水员队伍建设实施方案》相关办法，有效提高补助对象工作积极性，工作效率。促进农村节水灌溉，计划性用水的长期发展。</t>
    </r>
  </si>
  <si>
    <r>
      <rPr>
        <sz val="9"/>
        <rFont val="宋体"/>
        <charset val="134"/>
      </rPr>
      <t>生态环境成本指标</t>
    </r>
  </si>
  <si>
    <r>
      <rPr>
        <sz val="9"/>
        <rFont val="宋体"/>
        <charset val="134"/>
      </rPr>
      <t>人居环境</t>
    </r>
  </si>
  <si>
    <t>有效改善</t>
  </si>
  <si>
    <r>
      <rPr>
        <sz val="9"/>
        <rFont val="宋体"/>
        <charset val="134"/>
      </rPr>
      <t>社会监督</t>
    </r>
  </si>
  <si>
    <t>元/人*月</t>
  </si>
  <si>
    <r>
      <rPr>
        <sz val="9"/>
        <rFont val="宋体"/>
        <charset val="134"/>
      </rPr>
      <t>节水效果</t>
    </r>
  </si>
  <si>
    <r>
      <rPr>
        <sz val="9"/>
        <rFont val="宋体"/>
        <charset val="134"/>
      </rPr>
      <t>农村节水用水积极性持续保障情况</t>
    </r>
  </si>
  <si>
    <t>良好</t>
  </si>
  <si>
    <r>
      <rPr>
        <sz val="9"/>
        <rFont val="宋体"/>
        <charset val="134"/>
      </rPr>
      <t>补贴对象合规率</t>
    </r>
  </si>
  <si>
    <t>每季度发放</t>
  </si>
  <si>
    <r>
      <rPr>
        <sz val="9"/>
        <rFont val="宋体"/>
        <charset val="134"/>
      </rPr>
      <t>补贴准确、足额发放给管水员人数</t>
    </r>
  </si>
  <si>
    <t>117</t>
  </si>
  <si>
    <t>11011523T000001951406-村干部工资经费</t>
  </si>
  <si>
    <t>李豪</t>
  </si>
  <si>
    <t>18511028895</t>
  </si>
  <si>
    <t>1,533.860000</t>
  </si>
  <si>
    <r>
      <rPr>
        <sz val="9"/>
        <rFont val="宋体"/>
        <charset val="134"/>
      </rPr>
      <t>通过按时发放村干部工资保障村内各项工作顺利开展。</t>
    </r>
  </si>
  <si>
    <t>1533.86</t>
  </si>
  <si>
    <r>
      <rPr>
        <sz val="9"/>
        <rFont val="宋体"/>
        <charset val="134"/>
      </rPr>
      <t>村干部满意度</t>
    </r>
  </si>
  <si>
    <r>
      <rPr>
        <sz val="9"/>
        <rFont val="宋体"/>
        <charset val="134"/>
      </rPr>
      <t>提高村干部工作积极性</t>
    </r>
  </si>
  <si>
    <r>
      <rPr>
        <sz val="9"/>
        <rFont val="宋体"/>
        <charset val="134"/>
      </rPr>
      <t>确保村干部切实履职尽责</t>
    </r>
  </si>
  <si>
    <t>是</t>
  </si>
  <si>
    <t>11011523T000001951430-基层党组织活动项目经费</t>
  </si>
  <si>
    <r>
      <rPr>
        <sz val="9"/>
        <rFont val="宋体"/>
        <charset val="134"/>
      </rPr>
      <t xml:space="preserve">通过发放基层党组织活动经费丰富党员教育形式。 </t>
    </r>
  </si>
  <si>
    <r>
      <rPr>
        <sz val="9"/>
        <rFont val="宋体"/>
        <charset val="134"/>
      </rPr>
      <t>党组织活动正常开展率</t>
    </r>
  </si>
  <si>
    <r>
      <rPr>
        <sz val="9"/>
        <rFont val="宋体"/>
        <charset val="134"/>
      </rPr>
      <t>覆盖党支部数量</t>
    </r>
  </si>
  <si>
    <r>
      <rPr>
        <sz val="9"/>
        <rFont val="宋体"/>
        <charset val="134"/>
      </rPr>
      <t>党组织活动开展频次</t>
    </r>
  </si>
  <si>
    <r>
      <rPr>
        <sz val="9"/>
        <rFont val="宋体"/>
        <charset val="134"/>
      </rPr>
      <t>建立健全基层党组织服务群众长效保障机制</t>
    </r>
  </si>
  <si>
    <r>
      <rPr>
        <sz val="9"/>
        <rFont val="宋体"/>
        <charset val="134"/>
      </rPr>
      <t>基层党组织服务群众水平</t>
    </r>
  </si>
  <si>
    <t>11011523T000001951445-社区党组织服务群众项目经费</t>
  </si>
  <si>
    <t>400.000000</t>
  </si>
  <si>
    <r>
      <rPr>
        <sz val="9"/>
        <rFont val="宋体"/>
        <charset val="134"/>
      </rPr>
      <t>社区党组织通过开展服务群众活动提高党组织服务群众能力，提高群众获得感</t>
    </r>
  </si>
  <si>
    <r>
      <rPr>
        <sz val="9"/>
        <rFont val="宋体"/>
        <charset val="134"/>
      </rPr>
      <t>开展基层党组织活动月频次</t>
    </r>
  </si>
  <si>
    <t>次</t>
  </si>
  <si>
    <r>
      <rPr>
        <sz val="9"/>
        <rFont val="宋体"/>
        <charset val="134"/>
      </rPr>
      <t>覆盖基层党组织数量</t>
    </r>
  </si>
  <si>
    <r>
      <rPr>
        <sz val="9"/>
        <rFont val="宋体"/>
        <charset val="134"/>
      </rPr>
      <t>基层党组织服务覆盖率</t>
    </r>
  </si>
  <si>
    <r>
      <rPr>
        <sz val="9"/>
        <rFont val="宋体"/>
        <charset val="134"/>
      </rPr>
      <t>党组织及群众满意度</t>
    </r>
  </si>
  <si>
    <t>400</t>
  </si>
  <si>
    <t>11011523T000001951454-村党组织服务群众项目经费</t>
  </si>
  <si>
    <t>1,880.000000</t>
  </si>
  <si>
    <r>
      <rPr>
        <sz val="9"/>
        <rFont val="宋体"/>
        <charset val="134"/>
      </rPr>
      <t>村党组织通过开展服务群众活动提高党组织服务群众能力，提高群众获得感。</t>
    </r>
  </si>
  <si>
    <t>1880</t>
  </si>
  <si>
    <t>11011523T000001951466-离任村书记补贴经费</t>
  </si>
  <si>
    <r>
      <rPr>
        <sz val="9"/>
        <rFont val="宋体"/>
        <charset val="134"/>
      </rPr>
      <t>通过发放离任村书记补贴提高离任村书记生活水平。</t>
    </r>
  </si>
  <si>
    <r>
      <rPr>
        <sz val="9"/>
        <rFont val="宋体"/>
        <charset val="134"/>
      </rPr>
      <t>提高离任村书记生活质量</t>
    </r>
  </si>
  <si>
    <r>
      <rPr>
        <sz val="9"/>
        <rFont val="宋体"/>
        <charset val="134"/>
      </rPr>
      <t>提高离任村书记幸福感和获得感</t>
    </r>
  </si>
  <si>
    <r>
      <rPr>
        <sz val="9"/>
        <rFont val="宋体"/>
        <charset val="134"/>
      </rPr>
      <t>离任村书记满意度</t>
    </r>
  </si>
  <si>
    <t>11011523T000002348374-铁路护路队员经费</t>
  </si>
  <si>
    <r>
      <rPr>
        <sz val="9"/>
        <rFont val="宋体"/>
        <charset val="134"/>
      </rPr>
      <t>按时发放、缴纳铁路护路队员工资、绩效及保险公积金等，确保工作顺利开展。</t>
    </r>
  </si>
  <si>
    <r>
      <rPr>
        <sz val="9"/>
        <rFont val="宋体"/>
        <charset val="134"/>
      </rPr>
      <t>年度项目预算</t>
    </r>
  </si>
  <si>
    <r>
      <rPr>
        <sz val="9"/>
        <rFont val="宋体"/>
        <charset val="134"/>
      </rPr>
      <t>确保铁路能够正常使用</t>
    </r>
  </si>
  <si>
    <r>
      <rPr>
        <sz val="9"/>
        <rFont val="宋体"/>
        <charset val="134"/>
      </rPr>
      <t>按时完成铁路护路队员经费发放</t>
    </r>
  </si>
  <si>
    <t>11011524T000002737793-蓄能电暖器用户电费补贴</t>
  </si>
  <si>
    <r>
      <rPr>
        <sz val="9"/>
        <rFont val="宋体"/>
        <charset val="134"/>
      </rPr>
      <t>保障2074户蓄能电暖器用户冬季使用清洁能源取暖,保障居民正常供暖。</t>
    </r>
  </si>
  <si>
    <r>
      <rPr>
        <sz val="9"/>
        <rFont val="宋体"/>
        <charset val="134"/>
      </rPr>
      <t>使用清洁能源取暖比例</t>
    </r>
  </si>
  <si>
    <r>
      <rPr>
        <sz val="9"/>
        <rFont val="宋体"/>
        <charset val="134"/>
      </rPr>
      <t>蓄能电暖器设备用户数量</t>
    </r>
  </si>
  <si>
    <t>1037</t>
  </si>
  <si>
    <t>台</t>
  </si>
  <si>
    <r>
      <rPr>
        <sz val="9"/>
        <rFont val="宋体"/>
        <charset val="134"/>
      </rPr>
      <t>建立蓄能电暖器设备用户取暖保障机制</t>
    </r>
  </si>
  <si>
    <t>414.6</t>
  </si>
  <si>
    <t>11011524T000002769420-劳务派遣（众诚绿海）</t>
  </si>
  <si>
    <r>
      <rPr>
        <sz val="9"/>
        <rFont val="宋体"/>
        <charset val="134"/>
      </rPr>
      <t>我们根据公司的战略目标和发展需求，制定了合理的年度预算计划</t>
    </r>
  </si>
  <si>
    <r>
      <rPr>
        <sz val="9"/>
        <rFont val="宋体"/>
        <charset val="134"/>
      </rPr>
      <t>派遣职工服务质量</t>
    </r>
  </si>
  <si>
    <r>
      <rPr>
        <sz val="9"/>
        <rFont val="宋体"/>
        <charset val="134"/>
      </rPr>
      <t>劳务派遣职工</t>
    </r>
  </si>
  <si>
    <t>323</t>
  </si>
  <si>
    <r>
      <rPr>
        <sz val="9"/>
        <rFont val="宋体"/>
        <charset val="134"/>
      </rPr>
      <t>一年内完成</t>
    </r>
  </si>
  <si>
    <t>完成</t>
  </si>
  <si>
    <r>
      <rPr>
        <sz val="9"/>
        <rFont val="宋体"/>
        <charset val="134"/>
      </rPr>
      <t>综合服务质量提高</t>
    </r>
  </si>
  <si>
    <r>
      <rPr>
        <sz val="9"/>
        <rFont val="宋体"/>
        <charset val="134"/>
      </rPr>
      <t>严格落实劳务派遣职工管理制度</t>
    </r>
  </si>
  <si>
    <t>长期落实</t>
  </si>
  <si>
    <t>2400</t>
  </si>
  <si>
    <r>
      <rPr>
        <sz val="9"/>
        <rFont val="宋体"/>
        <charset val="134"/>
      </rPr>
      <t>用工单位满意</t>
    </r>
  </si>
  <si>
    <t>11011524T000002769485-劳务派遣（众诚恒泰）</t>
  </si>
  <si>
    <t>1,500.000000</t>
  </si>
  <si>
    <t>219</t>
  </si>
  <si>
    <t>1500</t>
  </si>
  <si>
    <t>11011524T000002771176-村级统计人员补贴</t>
  </si>
  <si>
    <t>22.680000</t>
  </si>
  <si>
    <r>
      <rPr>
        <sz val="9"/>
        <rFont val="宋体"/>
        <charset val="134"/>
      </rPr>
      <t>通过发放统计调查工作补贴，对统计员按时完成日常统计报表工作，确保统计报表数据质量，提升统计人员工作积极性，促进统计调查工作顺利推进起到积极有效作用，确保村级统计队伍健康发展。</t>
    </r>
  </si>
  <si>
    <r>
      <rPr>
        <sz val="9"/>
        <rFont val="宋体"/>
        <charset val="134"/>
      </rPr>
      <t>调查员补贴准确、足额发放人数完成率</t>
    </r>
  </si>
  <si>
    <r>
      <rPr>
        <sz val="9"/>
        <rFont val="宋体"/>
        <charset val="134"/>
      </rPr>
      <t>调查员补贴覆盖率</t>
    </r>
  </si>
  <si>
    <r>
      <rPr>
        <sz val="9"/>
        <rFont val="宋体"/>
        <charset val="134"/>
      </rPr>
      <t>调查员补贴对象合规率</t>
    </r>
  </si>
  <si>
    <r>
      <rPr>
        <sz val="9"/>
        <rFont val="宋体"/>
        <charset val="134"/>
      </rPr>
      <t>村级统计站人员数量</t>
    </r>
  </si>
  <si>
    <t>63</t>
  </si>
  <si>
    <r>
      <rPr>
        <sz val="9"/>
        <rFont val="宋体"/>
        <charset val="134"/>
      </rPr>
      <t>补贴资金发放及时率</t>
    </r>
  </si>
  <si>
    <r>
      <rPr>
        <sz val="9"/>
        <rFont val="宋体"/>
        <charset val="134"/>
      </rPr>
      <t>统计报表完成率</t>
    </r>
  </si>
  <si>
    <r>
      <rPr>
        <sz val="9"/>
        <rFont val="宋体"/>
        <charset val="134"/>
      </rPr>
      <t>统计调查完成率</t>
    </r>
  </si>
  <si>
    <r>
      <rPr>
        <sz val="9"/>
        <rFont val="宋体"/>
        <charset val="134"/>
      </rPr>
      <t>调查对象满意度</t>
    </r>
  </si>
  <si>
    <t>11011524T000002882637-遗属补助资金</t>
  </si>
  <si>
    <r>
      <rPr>
        <sz val="9"/>
        <rFont val="宋体"/>
        <charset val="134"/>
      </rPr>
      <t>单位去世职工遗属补助资金。</t>
    </r>
  </si>
  <si>
    <r>
      <rPr>
        <sz val="9"/>
        <rFont val="宋体"/>
        <charset val="134"/>
      </rPr>
      <t>人均发放金额</t>
    </r>
  </si>
  <si>
    <t>190</t>
  </si>
  <si>
    <t>按月发放</t>
  </si>
  <si>
    <r>
      <rPr>
        <sz val="9"/>
        <rFont val="宋体"/>
        <charset val="134"/>
      </rPr>
      <t>确保遗属人员生活水平</t>
    </r>
  </si>
  <si>
    <r>
      <rPr>
        <sz val="9"/>
        <rFont val="宋体"/>
        <charset val="134"/>
      </rPr>
      <t>遗属人员满意度</t>
    </r>
  </si>
  <si>
    <t>11011524T000003048078-村干部工资经费-1</t>
  </si>
  <si>
    <t>1,746.140000</t>
  </si>
  <si>
    <t>1746.14</t>
  </si>
  <si>
    <t>11011525T000003413754-庞各庄镇能力提升设备采购项目</t>
  </si>
  <si>
    <r>
      <rPr>
        <sz val="9"/>
        <rFont val="宋体"/>
        <charset val="134"/>
      </rPr>
      <t>采购能力提升设备的优势，降低成本、提升质量，并确保产品和服务的安全可靠</t>
    </r>
  </si>
  <si>
    <r>
      <rPr>
        <sz val="9"/>
        <rFont val="宋体"/>
        <charset val="134"/>
      </rPr>
      <t>购置成本</t>
    </r>
  </si>
  <si>
    <t>26.4924</t>
  </si>
  <si>
    <r>
      <rPr>
        <sz val="9"/>
        <rFont val="宋体"/>
        <charset val="134"/>
      </rPr>
      <t>购置设备</t>
    </r>
  </si>
  <si>
    <t>11011525T000003519923-提前下达2025年革命老区转移支付资金（一般）</t>
  </si>
  <si>
    <t>86.150000</t>
  </si>
  <si>
    <r>
      <rPr>
        <sz val="9"/>
        <rFont val="宋体"/>
        <charset val="134"/>
      </rPr>
      <t xml:space="preserve">通过拨付革命老区转移支付资金，切实提高革命老区工作成效，进一步提高服务群众水平。 </t>
    </r>
  </si>
  <si>
    <r>
      <rPr>
        <sz val="9"/>
        <rFont val="宋体"/>
        <charset val="134"/>
      </rPr>
      <t>革命老区各项工作正常开展率</t>
    </r>
  </si>
  <si>
    <t>86.15</t>
  </si>
  <si>
    <r>
      <rPr>
        <sz val="9"/>
        <rFont val="宋体"/>
        <charset val="134"/>
      </rPr>
      <t>革命老区基础建设</t>
    </r>
  </si>
  <si>
    <t>11011525T000003292171-2025年遗属补助</t>
  </si>
  <si>
    <t>刘迎新</t>
  </si>
  <si>
    <t>13661076535</t>
  </si>
  <si>
    <t>1.080000</t>
  </si>
  <si>
    <r>
      <rPr>
        <sz val="9"/>
        <rFont val="宋体"/>
        <charset val="134"/>
      </rPr>
      <t>遗属补助6人合计金额10800元</t>
    </r>
  </si>
  <si>
    <r>
      <rPr>
        <sz val="9"/>
        <rFont val="宋体"/>
        <charset val="134"/>
      </rPr>
      <t>遗属人员</t>
    </r>
  </si>
  <si>
    <r>
      <rPr>
        <sz val="9"/>
        <rFont val="宋体"/>
        <charset val="134"/>
      </rPr>
      <t>6人</t>
    </r>
  </si>
  <si>
    <t>6</t>
  </si>
  <si>
    <r>
      <rPr>
        <sz val="9"/>
        <rFont val="宋体"/>
        <charset val="134"/>
      </rPr>
      <t>1年</t>
    </r>
  </si>
  <si>
    <t>11011525T000003292360-2025年基本公共卫生人员经费</t>
  </si>
  <si>
    <t>758.480000</t>
  </si>
  <si>
    <r>
      <rPr>
        <sz val="9"/>
        <rFont val="宋体"/>
        <charset val="134"/>
      </rPr>
      <t>在编在职公共卫生部分工资及绩效</t>
    </r>
  </si>
  <si>
    <r>
      <rPr>
        <sz val="9"/>
        <rFont val="宋体"/>
        <charset val="134"/>
      </rPr>
      <t>在编在职人员</t>
    </r>
  </si>
  <si>
    <r>
      <rPr>
        <sz val="9"/>
        <rFont val="宋体"/>
        <charset val="134"/>
      </rPr>
      <t>工资及绩效金额</t>
    </r>
  </si>
  <si>
    <t>7584800</t>
  </si>
  <si>
    <r>
      <rPr>
        <sz val="9"/>
        <rFont val="宋体"/>
        <charset val="134"/>
      </rPr>
      <t>在编在职人员满意度</t>
    </r>
  </si>
  <si>
    <r>
      <rPr>
        <sz val="9"/>
        <rFont val="宋体"/>
        <charset val="134"/>
      </rPr>
      <t>人员</t>
    </r>
  </si>
  <si>
    <t>111</t>
  </si>
  <si>
    <t>预算14表 部门整体支出绩效目标申报表</t>
  </si>
  <si>
    <t>（2025年度）</t>
  </si>
  <si>
    <t>部门（单位）名称</t>
  </si>
  <si>
    <t>北京市大兴区庞各庄镇人民政府</t>
  </si>
  <si>
    <t>总体资金情况（万元）</t>
  </si>
  <si>
    <t>预算支出总额</t>
  </si>
  <si>
    <t>财政拨款</t>
  </si>
  <si>
    <t>整体绩效目标</t>
  </si>
  <si>
    <t>2025年是“十四五”收官之年，也是谋划“十五五”重大战略的重要时期，做好全年工作至关重要。为此，全年政府工作的总体思路是：以习近平新时代中国特色社会主义思想为指导，全面贯彻党的二十大和二十届二中、三中全会精神，认真落实中央经济工作会议精神，深入贯彻习近平总书记对北京重要讲话精神，认真落实区委区政府决策部署，在镇党委的正确领导下，坚持稳中求进工作总基调，完整、准确、全面贯彻新发展理念，紧抓临空经济发展机遇，以实干实绩实效持续谱写庞各庄镇高质量发展新篇章。</t>
  </si>
  <si>
    <t>其他说明</t>
  </si>
  <si>
    <t>活动</t>
  </si>
  <si>
    <t>绩效指标</t>
  </si>
  <si>
    <t>指标性质</t>
  </si>
  <si>
    <t>指标值</t>
  </si>
  <si>
    <t>度量单位</t>
  </si>
  <si>
    <t>财政收入</t>
  </si>
  <si>
    <t>产出指标数量指标：镇级财政收入</t>
  </si>
  <si>
    <t>≥</t>
  </si>
  <si>
    <t>19293</t>
  </si>
  <si>
    <t>财政支出</t>
  </si>
  <si>
    <t>产出指标质量指标：足额编制“三保”支出预算，不留硬缺口</t>
  </si>
  <si>
    <t>=</t>
  </si>
  <si>
    <t>预算管理</t>
  </si>
  <si>
    <t>产出指标质量指标：完善财政资金管理流程，强化预算绩效结果应用</t>
  </si>
  <si>
    <t>定性</t>
  </si>
  <si>
    <t>优</t>
  </si>
  <si>
    <t>乡村建设</t>
  </si>
  <si>
    <t>效益指标社会效益指标：做大做强现代农业</t>
  </si>
  <si>
    <t>农业发展得到提升，推动构建多元化、规模化的现代农业产业格局。</t>
  </si>
  <si>
    <t>效益指标社会效益指标：激活文旅融合新优势</t>
  </si>
  <si>
    <t>协同发展农业观光游、乡村休闲游、农事体验游等文旅业态</t>
  </si>
  <si>
    <t>民生保障</t>
  </si>
  <si>
    <t>效益指标可持续影响指标：扩大城乡社保、基本医疗保险覆盖面</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</si>
</sst>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7">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b/>
      <sz val="9"/>
      <color rgb="FF000000"/>
      <name val="宋体"/>
      <charset val="134"/>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sz val="9"/>
      <name val="SimSun"/>
      <charset val="134"/>
    </font>
    <font>
      <sz val="9"/>
      <name val="宋体"/>
      <charset val="134"/>
    </font>
    <font>
      <sz val="11"/>
      <color theme="1"/>
      <name val="宋体"/>
      <charset val="134"/>
      <scheme val="minor"/>
    </font>
    <font>
      <b/>
      <sz val="22"/>
      <color theme="1"/>
      <name val="宋体"/>
      <charset val="134"/>
      <scheme val="minor"/>
    </font>
    <font>
      <b/>
      <sz val="16"/>
      <color theme="1"/>
      <name val="宋体"/>
      <charset val="134"/>
      <scheme val="minor"/>
    </font>
    <font>
      <sz val="14"/>
      <color theme="1"/>
      <name val="宋体"/>
      <charset val="134"/>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bottom/>
      <diagonal/>
    </border>
    <border>
      <left style="thin">
        <color rgb="FFFFFFFF"/>
      </left>
      <right/>
      <top style="thin">
        <color rgb="FFFFFFFF"/>
      </top>
      <bottom/>
      <diagonal/>
    </border>
    <border>
      <left/>
      <right/>
      <top style="thin">
        <color rgb="FFFFFFFF"/>
      </top>
      <bottom style="thin">
        <color rgb="FFFFFFFF"/>
      </bottom>
      <diagonal/>
    </border>
    <border>
      <left/>
      <right/>
      <top style="thin">
        <color rgb="FFFFFFFF"/>
      </top>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C0C0C0"/>
      </right>
      <top style="thin">
        <color rgb="FFC0C0C0"/>
      </top>
      <bottom style="thin">
        <color rgb="FFC0C0C0"/>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4" fillId="0" borderId="0" applyFont="0" applyFill="0" applyBorder="0" applyAlignment="0" applyProtection="0">
      <alignment vertical="center"/>
    </xf>
    <xf numFmtId="0" fontId="21" fillId="8" borderId="0" applyNumberFormat="0" applyBorder="0" applyAlignment="0" applyProtection="0">
      <alignment vertical="center"/>
    </xf>
    <xf numFmtId="0" fontId="27" fillId="10" borderId="15"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1" fillId="6" borderId="0" applyNumberFormat="0" applyBorder="0" applyAlignment="0" applyProtection="0">
      <alignment vertical="center"/>
    </xf>
    <xf numFmtId="0" fontId="19" fillId="4" borderId="0" applyNumberFormat="0" applyBorder="0" applyAlignment="0" applyProtection="0">
      <alignment vertical="center"/>
    </xf>
    <xf numFmtId="43" fontId="14" fillId="0" borderId="0" applyFont="0" applyFill="0" applyBorder="0" applyAlignment="0" applyProtection="0">
      <alignment vertical="center"/>
    </xf>
    <xf numFmtId="0" fontId="25" fillId="7" borderId="0" applyNumberFormat="0" applyBorder="0" applyAlignment="0" applyProtection="0">
      <alignment vertical="center"/>
    </xf>
    <xf numFmtId="0" fontId="30" fillId="0" borderId="0" applyNumberFormat="0" applyFill="0" applyBorder="0" applyAlignment="0" applyProtection="0">
      <alignment vertical="center"/>
    </xf>
    <xf numFmtId="9" fontId="14" fillId="0" borderId="0" applyFont="0" applyFill="0" applyBorder="0" applyAlignment="0" applyProtection="0">
      <alignment vertical="center"/>
    </xf>
    <xf numFmtId="0" fontId="34" fillId="0" borderId="0" applyNumberFormat="0" applyFill="0" applyBorder="0" applyAlignment="0" applyProtection="0">
      <alignment vertical="center"/>
    </xf>
    <xf numFmtId="0" fontId="14" fillId="9" borderId="14" applyNumberFormat="0" applyFont="0" applyAlignment="0" applyProtection="0">
      <alignment vertical="center"/>
    </xf>
    <xf numFmtId="0" fontId="25" fillId="18"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12" applyNumberFormat="0" applyFill="0" applyAlignment="0" applyProtection="0">
      <alignment vertical="center"/>
    </xf>
    <xf numFmtId="0" fontId="18" fillId="0" borderId="12" applyNumberFormat="0" applyFill="0" applyAlignment="0" applyProtection="0">
      <alignment vertical="center"/>
    </xf>
    <xf numFmtId="0" fontId="25" fillId="26" borderId="0" applyNumberFormat="0" applyBorder="0" applyAlignment="0" applyProtection="0">
      <alignment vertical="center"/>
    </xf>
    <xf numFmtId="0" fontId="26" fillId="0" borderId="18" applyNumberFormat="0" applyFill="0" applyAlignment="0" applyProtection="0">
      <alignment vertical="center"/>
    </xf>
    <xf numFmtId="0" fontId="25" fillId="17" borderId="0" applyNumberFormat="0" applyBorder="0" applyAlignment="0" applyProtection="0">
      <alignment vertical="center"/>
    </xf>
    <xf numFmtId="0" fontId="29" fillId="16" borderId="16" applyNumberFormat="0" applyAlignment="0" applyProtection="0">
      <alignment vertical="center"/>
    </xf>
    <xf numFmtId="0" fontId="32" fillId="16" borderId="15" applyNumberFormat="0" applyAlignment="0" applyProtection="0">
      <alignment vertical="center"/>
    </xf>
    <xf numFmtId="0" fontId="35" fillId="25" borderId="19" applyNumberFormat="0" applyAlignment="0" applyProtection="0">
      <alignment vertical="center"/>
    </xf>
    <xf numFmtId="0" fontId="21" fillId="27" borderId="0" applyNumberFormat="0" applyBorder="0" applyAlignment="0" applyProtection="0">
      <alignment vertical="center"/>
    </xf>
    <xf numFmtId="0" fontId="25" fillId="22" borderId="0" applyNumberFormat="0" applyBorder="0" applyAlignment="0" applyProtection="0">
      <alignment vertical="center"/>
    </xf>
    <xf numFmtId="0" fontId="22" fillId="0" borderId="13" applyNumberFormat="0" applyFill="0" applyAlignment="0" applyProtection="0">
      <alignment vertical="center"/>
    </xf>
    <xf numFmtId="0" fontId="31" fillId="0" borderId="17" applyNumberFormat="0" applyFill="0" applyAlignment="0" applyProtection="0">
      <alignment vertical="center"/>
    </xf>
    <xf numFmtId="0" fontId="20" fillId="5" borderId="0" applyNumberFormat="0" applyBorder="0" applyAlignment="0" applyProtection="0">
      <alignment vertical="center"/>
    </xf>
    <xf numFmtId="0" fontId="28" fillId="14" borderId="0" applyNumberFormat="0" applyBorder="0" applyAlignment="0" applyProtection="0">
      <alignment vertical="center"/>
    </xf>
    <xf numFmtId="0" fontId="21" fillId="29" borderId="0" applyNumberFormat="0" applyBorder="0" applyAlignment="0" applyProtection="0">
      <alignment vertical="center"/>
    </xf>
    <xf numFmtId="0" fontId="25" fillId="21" borderId="0" applyNumberFormat="0" applyBorder="0" applyAlignment="0" applyProtection="0">
      <alignment vertical="center"/>
    </xf>
    <xf numFmtId="0" fontId="21" fillId="20" borderId="0" applyNumberFormat="0" applyBorder="0" applyAlignment="0" applyProtection="0">
      <alignment vertical="center"/>
    </xf>
    <xf numFmtId="0" fontId="21" fillId="13" borderId="0" applyNumberFormat="0" applyBorder="0" applyAlignment="0" applyProtection="0">
      <alignment vertical="center"/>
    </xf>
    <xf numFmtId="0" fontId="21" fillId="12" borderId="0" applyNumberFormat="0" applyBorder="0" applyAlignment="0" applyProtection="0">
      <alignment vertical="center"/>
    </xf>
    <xf numFmtId="0" fontId="21" fillId="24" borderId="0" applyNumberFormat="0" applyBorder="0" applyAlignment="0" applyProtection="0">
      <alignment vertical="center"/>
    </xf>
    <xf numFmtId="0" fontId="25" fillId="19" borderId="0" applyNumberFormat="0" applyBorder="0" applyAlignment="0" applyProtection="0">
      <alignment vertical="center"/>
    </xf>
    <xf numFmtId="0" fontId="25" fillId="15" borderId="0" applyNumberFormat="0" applyBorder="0" applyAlignment="0" applyProtection="0">
      <alignment vertical="center"/>
    </xf>
    <xf numFmtId="0" fontId="21" fillId="11" borderId="0" applyNumberFormat="0" applyBorder="0" applyAlignment="0" applyProtection="0">
      <alignment vertical="center"/>
    </xf>
    <xf numFmtId="0" fontId="21" fillId="23" borderId="0" applyNumberFormat="0" applyBorder="0" applyAlignment="0" applyProtection="0">
      <alignment vertical="center"/>
    </xf>
    <xf numFmtId="0" fontId="25" fillId="31" borderId="0" applyNumberFormat="0" applyBorder="0" applyAlignment="0" applyProtection="0">
      <alignment vertical="center"/>
    </xf>
    <xf numFmtId="0" fontId="21" fillId="34" borderId="0" applyNumberFormat="0" applyBorder="0" applyAlignment="0" applyProtection="0">
      <alignment vertical="center"/>
    </xf>
    <xf numFmtId="0" fontId="25" fillId="30" borderId="0" applyNumberFormat="0" applyBorder="0" applyAlignment="0" applyProtection="0">
      <alignment vertical="center"/>
    </xf>
    <xf numFmtId="0" fontId="25" fillId="33" borderId="0" applyNumberFormat="0" applyBorder="0" applyAlignment="0" applyProtection="0">
      <alignment vertical="center"/>
    </xf>
    <xf numFmtId="0" fontId="21" fillId="28" borderId="0" applyNumberFormat="0" applyBorder="0" applyAlignment="0" applyProtection="0">
      <alignment vertical="center"/>
    </xf>
    <xf numFmtId="0" fontId="25" fillId="32" borderId="0" applyNumberFormat="0" applyBorder="0" applyAlignment="0" applyProtection="0">
      <alignment vertical="center"/>
    </xf>
  </cellStyleXfs>
  <cellXfs count="118">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center" vertical="center"/>
    </xf>
    <xf numFmtId="0" fontId="3" fillId="0" borderId="3" xfId="0" applyFont="1" applyBorder="1">
      <alignment vertical="center"/>
    </xf>
    <xf numFmtId="4" fontId="6" fillId="0" borderId="4" xfId="0" applyNumberFormat="1" applyFont="1" applyBorder="1" applyAlignment="1">
      <alignment horizontal="righ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49" fontId="3" fillId="3" borderId="4" xfId="0" applyNumberFormat="1" applyFont="1" applyFill="1" applyBorder="1" applyAlignment="1">
      <alignment horizontal="center" vertical="center" wrapText="1"/>
    </xf>
    <xf numFmtId="49" fontId="3" fillId="3" borderId="4" xfId="0" applyNumberFormat="1" applyFont="1" applyFill="1" applyBorder="1" applyAlignment="1">
      <alignment horizontal="justify" vertical="center" wrapText="1"/>
    </xf>
    <xf numFmtId="0" fontId="1" fillId="0" borderId="5" xfId="0" applyFont="1" applyBorder="1" applyAlignment="1">
      <alignment vertical="center" wrapText="1"/>
    </xf>
    <xf numFmtId="0" fontId="3" fillId="0" borderId="4" xfId="0" applyFont="1" applyBorder="1" applyAlignment="1">
      <alignment horizontal="justify" vertical="center" wrapText="1"/>
    </xf>
    <xf numFmtId="0" fontId="0" fillId="0" borderId="0" xfId="0" applyFont="1" applyFill="1" applyAlignment="1">
      <alignment vertical="center"/>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center" vertical="center" wrapText="1"/>
    </xf>
    <xf numFmtId="0" fontId="0" fillId="0" borderId="4" xfId="0" applyFont="1" applyBorder="1" applyAlignment="1">
      <alignment vertical="center"/>
    </xf>
    <xf numFmtId="0" fontId="3" fillId="0" borderId="2" xfId="0" applyFont="1" applyBorder="1" applyAlignment="1">
      <alignment vertical="center" wrapText="1"/>
    </xf>
    <xf numFmtId="0" fontId="3" fillId="0" borderId="4" xfId="0" applyFont="1" applyBorder="1" applyAlignment="1">
      <alignment horizontal="right" vertical="center" wrapText="1"/>
    </xf>
    <xf numFmtId="0" fontId="3" fillId="0" borderId="4" xfId="0" applyFont="1" applyBorder="1" applyAlignment="1">
      <alignment horizontal="left" vertical="center" wrapText="1"/>
    </xf>
    <xf numFmtId="0" fontId="2" fillId="0" borderId="2" xfId="0" applyFont="1" applyBorder="1" applyAlignment="1">
      <alignment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 fillId="0" borderId="7" xfId="0" applyFont="1" applyBorder="1" applyAlignment="1">
      <alignment vertical="center" wrapText="1"/>
    </xf>
    <xf numFmtId="0" fontId="7" fillId="0" borderId="1" xfId="0" applyFont="1" applyBorder="1" applyAlignment="1">
      <alignment horizontal="center" vertical="center"/>
    </xf>
    <xf numFmtId="0" fontId="1" fillId="0" borderId="2" xfId="0" applyFont="1" applyBorder="1" applyAlignment="1">
      <alignment horizontal="right" vertical="center" wrapText="1"/>
    </xf>
    <xf numFmtId="0" fontId="8" fillId="0" borderId="3" xfId="0" applyFont="1" applyBorder="1" applyAlignment="1">
      <alignment vertical="center" wrapText="1"/>
    </xf>
    <xf numFmtId="0" fontId="8" fillId="0" borderId="7" xfId="0" applyFont="1" applyBorder="1" applyAlignment="1">
      <alignment vertical="center" wrapText="1"/>
    </xf>
    <xf numFmtId="0" fontId="9" fillId="0" borderId="3" xfId="0" applyFont="1" applyBorder="1">
      <alignment vertical="center"/>
    </xf>
    <xf numFmtId="0" fontId="10" fillId="0" borderId="7" xfId="0" applyFont="1" applyBorder="1" applyAlignment="1">
      <alignment vertical="center" wrapText="1"/>
    </xf>
    <xf numFmtId="0" fontId="11" fillId="0" borderId="3" xfId="0" applyFont="1" applyBorder="1" applyAlignment="1">
      <alignment vertical="center" wrapText="1"/>
    </xf>
    <xf numFmtId="0" fontId="6" fillId="0" borderId="4" xfId="0" applyFont="1" applyBorder="1" applyAlignment="1">
      <alignment horizontal="center" vertical="center"/>
    </xf>
    <xf numFmtId="0" fontId="6" fillId="0" borderId="4" xfId="0" applyFont="1" applyBorder="1" applyAlignment="1">
      <alignment horizontal="left" vertical="center"/>
    </xf>
    <xf numFmtId="0" fontId="11" fillId="0" borderId="7" xfId="0" applyFont="1" applyBorder="1" applyAlignment="1">
      <alignment vertical="center" wrapText="1"/>
    </xf>
    <xf numFmtId="0" fontId="1" fillId="0" borderId="10" xfId="0" applyFont="1" applyBorder="1" applyAlignment="1">
      <alignment vertical="center" wrapText="1"/>
    </xf>
    <xf numFmtId="0" fontId="12" fillId="0" borderId="0" xfId="0" applyFont="1" applyBorder="1" applyAlignment="1">
      <alignment vertical="center" wrapText="1"/>
    </xf>
    <xf numFmtId="0" fontId="9" fillId="0" borderId="3" xfId="0" applyFont="1" applyBorder="1" applyAlignment="1">
      <alignment vertical="center" wrapText="1"/>
    </xf>
    <xf numFmtId="0" fontId="3" fillId="0" borderId="4" xfId="0" applyFont="1" applyBorder="1" applyAlignment="1">
      <alignment horizontal="center" vertical="center"/>
    </xf>
    <xf numFmtId="0" fontId="3" fillId="0" borderId="4" xfId="0" applyNumberFormat="1" applyFont="1" applyBorder="1" applyAlignment="1">
      <alignment horizontal="right" vertical="center"/>
    </xf>
    <xf numFmtId="0" fontId="3" fillId="0" borderId="4" xfId="0" applyFont="1" applyFill="1" applyBorder="1" applyAlignment="1">
      <alignment horizontal="right" vertical="center"/>
    </xf>
    <xf numFmtId="0" fontId="3" fillId="0" borderId="10" xfId="0" applyFont="1" applyBorder="1" applyAlignment="1">
      <alignment vertical="center" wrapText="1"/>
    </xf>
    <xf numFmtId="0" fontId="3" fillId="0" borderId="2" xfId="0" applyFont="1" applyBorder="1" applyAlignment="1">
      <alignment horizontal="right" vertical="center" wrapText="1"/>
    </xf>
    <xf numFmtId="0" fontId="3" fillId="0" borderId="8" xfId="0" applyFont="1" applyBorder="1" applyAlignment="1">
      <alignment vertical="center" wrapText="1"/>
    </xf>
    <xf numFmtId="0" fontId="9" fillId="0" borderId="7" xfId="0" applyFont="1" applyBorder="1" applyAlignment="1">
      <alignment vertical="center" wrapText="1"/>
    </xf>
    <xf numFmtId="0" fontId="8" fillId="0" borderId="0" xfId="0" applyFont="1" applyBorder="1" applyAlignment="1">
      <alignment vertical="center" wrapText="1"/>
    </xf>
    <xf numFmtId="0" fontId="3" fillId="0" borderId="2" xfId="0" applyFont="1" applyBorder="1">
      <alignment vertical="center"/>
    </xf>
    <xf numFmtId="0" fontId="3" fillId="0" borderId="2" xfId="0" applyFont="1" applyBorder="1" applyAlignment="1">
      <alignment horizontal="right" vertical="center"/>
    </xf>
    <xf numFmtId="0" fontId="3" fillId="0" borderId="7" xfId="0" applyFont="1" applyBorder="1">
      <alignment vertical="center"/>
    </xf>
    <xf numFmtId="0" fontId="6" fillId="0" borderId="3" xfId="0" applyFont="1" applyBorder="1" applyAlignment="1">
      <alignment vertical="center" wrapText="1"/>
    </xf>
    <xf numFmtId="0" fontId="6" fillId="0" borderId="4" xfId="0" applyFont="1" applyBorder="1" applyAlignment="1">
      <alignment horizontal="center" vertical="center" wrapText="1"/>
    </xf>
    <xf numFmtId="0" fontId="6" fillId="0" borderId="4" xfId="0" applyFont="1" applyBorder="1" applyAlignment="1">
      <alignment horizontal="right" vertical="center"/>
    </xf>
    <xf numFmtId="0" fontId="6" fillId="0" borderId="7" xfId="0" applyFont="1" applyBorder="1" applyAlignment="1">
      <alignment vertical="center" wrapText="1"/>
    </xf>
    <xf numFmtId="0" fontId="3" fillId="0" borderId="5"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5" fillId="2" borderId="4" xfId="0" applyFont="1" applyFill="1" applyBorder="1" applyAlignment="1">
      <alignment horizontal="center" vertical="center"/>
    </xf>
    <xf numFmtId="0" fontId="9" fillId="0" borderId="7" xfId="0" applyFont="1" applyBorder="1">
      <alignment vertical="center"/>
    </xf>
    <xf numFmtId="0" fontId="6" fillId="0" borderId="3" xfId="0" applyFont="1" applyBorder="1">
      <alignment vertical="center"/>
    </xf>
    <xf numFmtId="0" fontId="6" fillId="0" borderId="7" xfId="0" applyFont="1" applyBorder="1">
      <alignment vertical="center"/>
    </xf>
    <xf numFmtId="0" fontId="3" fillId="0" borderId="10" xfId="0" applyFont="1" applyBorder="1">
      <alignment vertical="center"/>
    </xf>
    <xf numFmtId="0" fontId="3" fillId="0" borderId="5" xfId="0" applyFont="1" applyBorder="1">
      <alignment vertical="center"/>
    </xf>
    <xf numFmtId="4" fontId="3" fillId="0" borderId="4" xfId="0" applyNumberFormat="1" applyFont="1" applyBorder="1" applyAlignment="1">
      <alignment horizontal="right" vertical="center"/>
    </xf>
    <xf numFmtId="0" fontId="6" fillId="0" borderId="4" xfId="0" applyNumberFormat="1" applyFont="1" applyBorder="1" applyAlignment="1">
      <alignment horizontal="right" vertical="center"/>
    </xf>
    <xf numFmtId="0" fontId="1" fillId="0" borderId="1" xfId="0" applyFont="1" applyBorder="1">
      <alignment vertical="center"/>
    </xf>
    <xf numFmtId="0" fontId="8" fillId="0" borderId="7" xfId="0" applyFont="1" applyBorder="1">
      <alignment vertical="center"/>
    </xf>
    <xf numFmtId="0" fontId="3" fillId="0" borderId="4" xfId="0" applyNumberFormat="1" applyFont="1" applyBorder="1" applyAlignment="1">
      <alignment horizontal="right" vertical="center" wrapText="1"/>
    </xf>
    <xf numFmtId="0" fontId="1" fillId="0" borderId="10" xfId="0" applyFont="1" applyBorder="1">
      <alignment vertical="center"/>
    </xf>
    <xf numFmtId="4" fontId="6" fillId="0" borderId="11" xfId="0" applyNumberFormat="1" applyFont="1" applyBorder="1" applyAlignment="1">
      <alignment horizontal="right" vertical="center"/>
    </xf>
    <xf numFmtId="0" fontId="0" fillId="0" borderId="0" xfId="0" applyFont="1" applyAlignment="1">
      <alignment vertical="center" wrapText="1"/>
    </xf>
    <xf numFmtId="0" fontId="4" fillId="0" borderId="1" xfId="0" applyFont="1" applyBorder="1" applyAlignment="1">
      <alignment horizontal="center" vertical="center" wrapText="1"/>
    </xf>
    <xf numFmtId="0" fontId="13" fillId="0" borderId="4" xfId="0" applyFont="1" applyBorder="1" applyAlignment="1">
      <alignment horizontal="left" vertical="center" wrapText="1"/>
    </xf>
    <xf numFmtId="4" fontId="3" fillId="0" borderId="4" xfId="0" applyNumberFormat="1" applyFont="1" applyBorder="1" applyAlignment="1">
      <alignment horizontal="right" vertical="center" wrapText="1"/>
    </xf>
    <xf numFmtId="0" fontId="3" fillId="0" borderId="6"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4" fontId="6" fillId="0" borderId="4" xfId="0" applyNumberFormat="1" applyFont="1" applyBorder="1" applyAlignment="1">
      <alignment horizontal="right" vertical="center" wrapText="1"/>
    </xf>
    <xf numFmtId="0" fontId="6" fillId="0" borderId="4" xfId="0" applyFont="1" applyBorder="1" applyAlignment="1">
      <alignment horizontal="right" vertical="center" wrapText="1"/>
    </xf>
    <xf numFmtId="0" fontId="3" fillId="0" borderId="6" xfId="0" applyFont="1" applyBorder="1">
      <alignment vertical="center"/>
    </xf>
    <xf numFmtId="0" fontId="3" fillId="0" borderId="4" xfId="0" applyFont="1" applyBorder="1" applyAlignment="1">
      <alignment horizontal="left" vertical="center"/>
    </xf>
    <xf numFmtId="49" fontId="3" fillId="0" borderId="4" xfId="0" applyNumberFormat="1" applyFont="1" applyBorder="1" applyAlignment="1">
      <alignment horizontal="right" vertical="center"/>
    </xf>
    <xf numFmtId="176" fontId="0" fillId="0" borderId="0" xfId="0" applyNumberFormat="1" applyFont="1">
      <alignment vertical="center"/>
    </xf>
    <xf numFmtId="176" fontId="3" fillId="0" borderId="1" xfId="0" applyNumberFormat="1" applyFont="1" applyBorder="1" applyAlignment="1">
      <alignment vertical="center" wrapText="1"/>
    </xf>
    <xf numFmtId="176" fontId="4" fillId="0" borderId="1" xfId="0" applyNumberFormat="1" applyFont="1" applyBorder="1" applyAlignment="1">
      <alignment horizontal="center" vertical="center"/>
    </xf>
    <xf numFmtId="176" fontId="3" fillId="0" borderId="2" xfId="0" applyNumberFormat="1" applyFont="1" applyBorder="1">
      <alignment vertical="center"/>
    </xf>
    <xf numFmtId="176"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9" fillId="0" borderId="0" xfId="0" applyFont="1" applyBorder="1" applyAlignment="1">
      <alignment vertical="center" wrapText="1"/>
    </xf>
    <xf numFmtId="176" fontId="5" fillId="2" borderId="4" xfId="0" applyNumberFormat="1" applyFont="1" applyFill="1" applyBorder="1" applyAlignment="1">
      <alignment horizontal="center" vertical="center"/>
    </xf>
    <xf numFmtId="0" fontId="3" fillId="3" borderId="4" xfId="0" applyFont="1" applyFill="1" applyBorder="1" applyAlignment="1">
      <alignment horizontal="left" vertical="center" wrapText="1"/>
    </xf>
    <xf numFmtId="176" fontId="3" fillId="3" borderId="4" xfId="0" applyNumberFormat="1" applyFont="1" applyFill="1" applyBorder="1" applyAlignment="1">
      <alignment horizontal="right" vertical="center"/>
    </xf>
    <xf numFmtId="0" fontId="3" fillId="3" borderId="4" xfId="0" applyFont="1" applyFill="1" applyBorder="1" applyAlignment="1">
      <alignment horizontal="right" vertical="center"/>
    </xf>
    <xf numFmtId="0" fontId="3" fillId="3" borderId="7" xfId="0" applyFont="1" applyFill="1" applyBorder="1">
      <alignment vertical="center"/>
    </xf>
    <xf numFmtId="0" fontId="13" fillId="3" borderId="4" xfId="0" applyFont="1" applyFill="1" applyBorder="1" applyAlignment="1">
      <alignment horizontal="left" vertical="center" wrapText="1"/>
    </xf>
    <xf numFmtId="176" fontId="6" fillId="0" borderId="4" xfId="0" applyNumberFormat="1" applyFont="1" applyBorder="1" applyAlignment="1">
      <alignment horizontal="right" vertical="center"/>
    </xf>
    <xf numFmtId="176" fontId="3" fillId="0" borderId="10" xfId="0" applyNumberFormat="1" applyFont="1" applyBorder="1" applyAlignment="1">
      <alignment vertical="center" wrapText="1"/>
    </xf>
    <xf numFmtId="0" fontId="3" fillId="0" borderId="8" xfId="0" applyFont="1" applyBorder="1">
      <alignment vertical="center"/>
    </xf>
    <xf numFmtId="0" fontId="0" fillId="0" borderId="0" xfId="0" applyFont="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6" fillId="0" borderId="4" xfId="0" applyNumberFormat="1" applyFont="1" applyBorder="1" applyAlignment="1">
      <alignment horizontal="right" vertical="center" wrapText="1"/>
    </xf>
    <xf numFmtId="176" fontId="3" fillId="0" borderId="4" xfId="0" applyNumberFormat="1" applyFont="1" applyBorder="1" applyAlignment="1">
      <alignment horizontal="right" vertical="center"/>
    </xf>
    <xf numFmtId="176" fontId="3" fillId="0" borderId="4" xfId="0" applyNumberFormat="1" applyFont="1" applyBorder="1" applyAlignment="1">
      <alignment horizontal="left" vertical="center" wrapText="1"/>
    </xf>
    <xf numFmtId="176" fontId="13" fillId="0" borderId="4" xfId="0" applyNumberFormat="1" applyFont="1" applyBorder="1" applyAlignment="1">
      <alignment horizontal="left" vertical="center" wrapText="1"/>
    </xf>
    <xf numFmtId="176" fontId="6" fillId="0" borderId="4" xfId="0" applyNumberFormat="1" applyFont="1" applyBorder="1" applyAlignment="1">
      <alignment horizontal="center" vertical="center"/>
    </xf>
    <xf numFmtId="176" fontId="3" fillId="0" borderId="4" xfId="0" applyNumberFormat="1" applyFont="1" applyBorder="1" applyAlignment="1">
      <alignment horizontal="left" vertical="center"/>
    </xf>
    <xf numFmtId="0" fontId="14" fillId="0" borderId="0" xfId="0" applyFont="1" applyFill="1" applyBorder="1" applyAlignment="1">
      <alignment vertical="center"/>
    </xf>
    <xf numFmtId="0" fontId="15"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7" fillId="0" borderId="0"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I19"/>
  <sheetViews>
    <sheetView workbookViewId="0">
      <selection activeCell="L13" sqref="L13"/>
    </sheetView>
  </sheetViews>
  <sheetFormatPr defaultColWidth="9" defaultRowHeight="13.5"/>
  <cols>
    <col min="1" max="16384" width="9" style="114"/>
  </cols>
  <sheetData>
    <row r="3" s="114" customFormat="1" ht="35.1" customHeight="1" spans="1:9">
      <c r="A3" s="115" t="s">
        <v>0</v>
      </c>
      <c r="B3" s="115"/>
      <c r="C3" s="115"/>
      <c r="D3" s="115"/>
      <c r="E3" s="115"/>
      <c r="F3" s="115"/>
      <c r="G3" s="115"/>
      <c r="H3" s="115"/>
      <c r="I3" s="115"/>
    </row>
    <row r="4" s="114" customFormat="1" ht="30" customHeight="1" spans="1:9">
      <c r="A4" s="116" t="s">
        <v>1</v>
      </c>
      <c r="B4" s="116"/>
      <c r="C4" s="116"/>
      <c r="D4" s="116"/>
      <c r="E4" s="116"/>
      <c r="F4" s="116"/>
      <c r="G4" s="116"/>
      <c r="H4" s="116"/>
      <c r="I4" s="116"/>
    </row>
    <row r="5" s="114" customFormat="1" ht="30" customHeight="1" spans="1:9">
      <c r="A5" s="117" t="s">
        <v>2</v>
      </c>
      <c r="B5" s="117"/>
      <c r="C5" s="117"/>
      <c r="D5" s="117"/>
      <c r="E5" s="117"/>
      <c r="F5" s="117"/>
      <c r="G5" s="117"/>
      <c r="H5" s="117"/>
      <c r="I5" s="117"/>
    </row>
    <row r="6" s="114" customFormat="1" ht="30" customHeight="1" spans="1:9">
      <c r="A6" s="117" t="s">
        <v>3</v>
      </c>
      <c r="B6" s="117"/>
      <c r="C6" s="117"/>
      <c r="D6" s="117"/>
      <c r="E6" s="117"/>
      <c r="F6" s="117"/>
      <c r="G6" s="117"/>
      <c r="H6" s="117"/>
      <c r="I6" s="117"/>
    </row>
    <row r="7" s="114" customFormat="1" ht="30" customHeight="1" spans="1:9">
      <c r="A7" s="117" t="s">
        <v>4</v>
      </c>
      <c r="B7" s="117"/>
      <c r="C7" s="117"/>
      <c r="D7" s="117"/>
      <c r="E7" s="117"/>
      <c r="F7" s="117"/>
      <c r="G7" s="117"/>
      <c r="H7" s="117"/>
      <c r="I7" s="117"/>
    </row>
    <row r="8" s="114" customFormat="1" ht="30" customHeight="1" spans="1:9">
      <c r="A8" s="117" t="s">
        <v>5</v>
      </c>
      <c r="B8" s="117"/>
      <c r="C8" s="117"/>
      <c r="D8" s="117"/>
      <c r="E8" s="117"/>
      <c r="F8" s="117"/>
      <c r="G8" s="117"/>
      <c r="H8" s="117"/>
      <c r="I8" s="117"/>
    </row>
    <row r="9" s="114" customFormat="1" ht="30" customHeight="1" spans="1:9">
      <c r="A9" s="117" t="s">
        <v>6</v>
      </c>
      <c r="B9" s="117"/>
      <c r="C9" s="117"/>
      <c r="D9" s="117"/>
      <c r="E9" s="117"/>
      <c r="F9" s="117"/>
      <c r="G9" s="117"/>
      <c r="H9" s="117"/>
      <c r="I9" s="117"/>
    </row>
    <row r="10" s="114" customFormat="1" ht="30" customHeight="1" spans="1:9">
      <c r="A10" s="117" t="s">
        <v>7</v>
      </c>
      <c r="B10" s="117"/>
      <c r="C10" s="117"/>
      <c r="D10" s="117"/>
      <c r="E10" s="117"/>
      <c r="F10" s="117"/>
      <c r="G10" s="117"/>
      <c r="H10" s="117"/>
      <c r="I10" s="117"/>
    </row>
    <row r="11" s="114" customFormat="1" ht="30" customHeight="1" spans="1:9">
      <c r="A11" s="117" t="s">
        <v>8</v>
      </c>
      <c r="B11" s="117"/>
      <c r="C11" s="117"/>
      <c r="D11" s="117"/>
      <c r="E11" s="117"/>
      <c r="F11" s="117"/>
      <c r="G11" s="117"/>
      <c r="H11" s="117"/>
      <c r="I11" s="117"/>
    </row>
    <row r="12" s="114" customFormat="1" ht="30" customHeight="1" spans="1:9">
      <c r="A12" s="117" t="s">
        <v>9</v>
      </c>
      <c r="B12" s="117"/>
      <c r="C12" s="117"/>
      <c r="D12" s="117"/>
      <c r="E12" s="117"/>
      <c r="F12" s="117"/>
      <c r="G12" s="117"/>
      <c r="H12" s="117"/>
      <c r="I12" s="117"/>
    </row>
    <row r="13" s="114" customFormat="1" ht="30" customHeight="1" spans="1:9">
      <c r="A13" s="117" t="s">
        <v>10</v>
      </c>
      <c r="B13" s="117"/>
      <c r="C13" s="117"/>
      <c r="D13" s="117"/>
      <c r="E13" s="117"/>
      <c r="F13" s="117"/>
      <c r="G13" s="117"/>
      <c r="H13" s="117"/>
      <c r="I13" s="117"/>
    </row>
    <row r="14" s="114" customFormat="1" ht="30" customHeight="1" spans="1:9">
      <c r="A14" s="117" t="s">
        <v>11</v>
      </c>
      <c r="B14" s="117"/>
      <c r="C14" s="117"/>
      <c r="D14" s="117"/>
      <c r="E14" s="117"/>
      <c r="F14" s="117"/>
      <c r="G14" s="117"/>
      <c r="H14" s="117"/>
      <c r="I14" s="117"/>
    </row>
    <row r="15" s="114" customFormat="1" ht="30" customHeight="1" spans="1:9">
      <c r="A15" s="117" t="s">
        <v>12</v>
      </c>
      <c r="B15" s="117"/>
      <c r="C15" s="117"/>
      <c r="D15" s="117"/>
      <c r="E15" s="117"/>
      <c r="F15" s="117"/>
      <c r="G15" s="117"/>
      <c r="H15" s="117"/>
      <c r="I15" s="117"/>
    </row>
    <row r="16" s="114" customFormat="1" ht="30" customHeight="1" spans="1:9">
      <c r="A16" s="117" t="s">
        <v>13</v>
      </c>
      <c r="B16" s="117"/>
      <c r="C16" s="117"/>
      <c r="D16" s="117"/>
      <c r="E16" s="117"/>
      <c r="F16" s="117"/>
      <c r="G16" s="117"/>
      <c r="H16" s="117"/>
      <c r="I16" s="117"/>
    </row>
    <row r="17" s="114" customFormat="1" ht="30" customHeight="1" spans="1:9">
      <c r="A17" s="117" t="s">
        <v>14</v>
      </c>
      <c r="B17" s="117"/>
      <c r="C17" s="117"/>
      <c r="D17" s="117"/>
      <c r="E17" s="117"/>
      <c r="F17" s="117"/>
      <c r="G17" s="117"/>
      <c r="H17" s="117"/>
      <c r="I17" s="117"/>
    </row>
    <row r="18" s="114" customFormat="1" ht="30" customHeight="1" spans="1:9">
      <c r="A18" s="117" t="s">
        <v>15</v>
      </c>
      <c r="B18" s="117"/>
      <c r="C18" s="117"/>
      <c r="D18" s="117"/>
      <c r="E18" s="117"/>
      <c r="F18" s="117"/>
      <c r="G18" s="117"/>
      <c r="H18" s="117"/>
      <c r="I18" s="117"/>
    </row>
    <row r="19" s="114" customFormat="1" ht="30" customHeight="1" spans="1:9">
      <c r="A19" s="116" t="s">
        <v>16</v>
      </c>
      <c r="B19" s="116"/>
      <c r="C19" s="116"/>
      <c r="D19" s="116"/>
      <c r="E19" s="116"/>
      <c r="F19" s="116"/>
      <c r="G19" s="116"/>
      <c r="H19" s="116"/>
      <c r="I19" s="116"/>
    </row>
  </sheetData>
  <mergeCells count="17">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s>
  <pageMargins left="0.75" right="0.75" top="1" bottom="1" header="0.5" footer="0.5"/>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C18" sqref="C18"/>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2"/>
      <c r="B1" s="63"/>
      <c r="C1" s="62"/>
      <c r="D1" s="62"/>
      <c r="E1" s="62"/>
      <c r="F1" s="62"/>
      <c r="G1" s="62" t="s">
        <v>305</v>
      </c>
      <c r="H1" s="56"/>
    </row>
    <row r="2" ht="22.8" customHeight="1" spans="1:8">
      <c r="A2" s="62"/>
      <c r="B2" s="5" t="s">
        <v>560</v>
      </c>
      <c r="C2" s="5"/>
      <c r="D2" s="5"/>
      <c r="E2" s="5"/>
      <c r="F2" s="5"/>
      <c r="G2" s="5"/>
      <c r="H2" s="56"/>
    </row>
    <row r="3" ht="19.55" customHeight="1" spans="1:8">
      <c r="A3" s="54"/>
      <c r="B3" s="54"/>
      <c r="C3" s="54"/>
      <c r="D3" s="54"/>
      <c r="E3" s="54"/>
      <c r="F3" s="54"/>
      <c r="G3" s="55" t="s">
        <v>18</v>
      </c>
      <c r="H3" s="56"/>
    </row>
    <row r="4" ht="23" customHeight="1" spans="1:8">
      <c r="A4" s="37"/>
      <c r="B4" s="64" t="s">
        <v>92</v>
      </c>
      <c r="C4" s="64" t="s">
        <v>93</v>
      </c>
      <c r="D4" s="64" t="s">
        <v>94</v>
      </c>
      <c r="E4" s="64" t="s">
        <v>561</v>
      </c>
      <c r="F4" s="64"/>
      <c r="G4" s="64"/>
      <c r="H4" s="65"/>
    </row>
    <row r="5" ht="23" customHeight="1" spans="1:8">
      <c r="A5" s="37"/>
      <c r="B5" s="64"/>
      <c r="C5" s="64"/>
      <c r="D5" s="64"/>
      <c r="E5" s="64" t="s">
        <v>69</v>
      </c>
      <c r="F5" s="64" t="s">
        <v>95</v>
      </c>
      <c r="G5" s="64" t="s">
        <v>96</v>
      </c>
      <c r="H5" s="65"/>
    </row>
    <row r="6" ht="16.55" customHeight="1" spans="1:8">
      <c r="A6" s="11"/>
      <c r="B6" s="27" t="s">
        <v>562</v>
      </c>
      <c r="C6" s="27" t="s">
        <v>562</v>
      </c>
      <c r="D6" s="27" t="s">
        <v>562</v>
      </c>
      <c r="E6" s="13"/>
      <c r="F6" s="13"/>
      <c r="G6" s="13"/>
      <c r="H6" s="56"/>
    </row>
    <row r="7" ht="16.55" customHeight="1" spans="1:8">
      <c r="A7" s="66"/>
      <c r="B7" s="41"/>
      <c r="C7" s="41"/>
      <c r="D7" s="40" t="s">
        <v>90</v>
      </c>
      <c r="E7" s="59"/>
      <c r="F7" s="59"/>
      <c r="G7" s="59"/>
      <c r="H7" s="67"/>
    </row>
    <row r="8" ht="16.55" customHeight="1" spans="1:8">
      <c r="A8" s="68"/>
      <c r="B8" s="68"/>
      <c r="C8" s="68"/>
      <c r="D8" s="68"/>
      <c r="E8" s="68"/>
      <c r="F8" s="68"/>
      <c r="G8" s="68"/>
      <c r="H8" s="69"/>
    </row>
  </sheetData>
  <mergeCells count="6">
    <mergeCell ref="B2:G2"/>
    <mergeCell ref="B3:D3"/>
    <mergeCell ref="E4:G4"/>
    <mergeCell ref="B4:B5"/>
    <mergeCell ref="C4:C5"/>
    <mergeCell ref="D4:D5"/>
  </mergeCells>
  <printOptions horizontalCentered="1"/>
  <pageMargins left="0.15625" right="0.118055555555556"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B15" sqref="B15"/>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20"/>
      <c r="B1" s="2"/>
      <c r="C1" s="4"/>
      <c r="D1" s="22"/>
    </row>
    <row r="2" ht="22.8" customHeight="1" spans="1:4">
      <c r="A2" s="20"/>
      <c r="B2" s="5" t="s">
        <v>563</v>
      </c>
      <c r="C2" s="5"/>
      <c r="D2" s="22"/>
    </row>
    <row r="3" ht="19.55" customHeight="1" spans="1:4">
      <c r="A3" s="20"/>
      <c r="B3" s="54"/>
      <c r="C3" s="55" t="s">
        <v>18</v>
      </c>
      <c r="D3" s="56"/>
    </row>
    <row r="4" ht="23" customHeight="1" spans="1:4">
      <c r="A4" s="45"/>
      <c r="B4" s="9" t="s">
        <v>564</v>
      </c>
      <c r="C4" s="9" t="s">
        <v>565</v>
      </c>
      <c r="D4" s="52"/>
    </row>
    <row r="5" ht="16.55" customHeight="1" spans="1:4">
      <c r="A5" s="20"/>
      <c r="B5" s="27" t="s">
        <v>566</v>
      </c>
      <c r="C5" s="13" t="s">
        <v>567</v>
      </c>
      <c r="D5" s="22"/>
    </row>
    <row r="6" ht="16.55" customHeight="1" spans="1:4">
      <c r="A6" s="57"/>
      <c r="B6" s="58" t="s">
        <v>452</v>
      </c>
      <c r="C6" s="59" t="s">
        <v>567</v>
      </c>
      <c r="D6" s="60"/>
    </row>
    <row r="7" ht="16.55" customHeight="1" spans="1:4">
      <c r="A7" s="21"/>
      <c r="B7" s="49"/>
      <c r="C7" s="49"/>
      <c r="D7" s="61"/>
    </row>
  </sheetData>
  <mergeCells count="1">
    <mergeCell ref="B2:C2"/>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E21" sqref="E21"/>
    </sheetView>
  </sheetViews>
  <sheetFormatPr defaultColWidth="10" defaultRowHeight="13.5"/>
  <cols>
    <col min="1" max="1" width="1.53333333333333" customWidth="1"/>
    <col min="2" max="2" width="4.375" customWidth="1"/>
    <col min="3" max="3" width="26.75" customWidth="1"/>
    <col min="4" max="4" width="17.875" customWidth="1"/>
    <col min="5" max="5" width="11.125" customWidth="1"/>
    <col min="6" max="6" width="12.875" customWidth="1"/>
    <col min="7" max="7" width="5.50833333333333" customWidth="1"/>
    <col min="8" max="8" width="12.375" customWidth="1"/>
    <col min="9" max="9" width="13" customWidth="1"/>
    <col min="10" max="10" width="12.75" customWidth="1"/>
    <col min="11" max="11" width="12.375" customWidth="1"/>
    <col min="12" max="12" width="1.53333333333333" customWidth="1"/>
    <col min="13" max="14" width="9.76666666666667" customWidth="1"/>
  </cols>
  <sheetData>
    <row r="1" ht="16.35" customHeight="1" spans="1:12">
      <c r="A1" s="4"/>
      <c r="B1" s="2"/>
      <c r="C1" s="4"/>
      <c r="E1" s="4"/>
      <c r="F1" s="4"/>
      <c r="H1" s="4" t="s">
        <v>305</v>
      </c>
      <c r="K1" s="4"/>
      <c r="L1" s="22"/>
    </row>
    <row r="2" ht="22.8" customHeight="1" spans="1:12">
      <c r="A2" s="4"/>
      <c r="B2" s="5" t="s">
        <v>568</v>
      </c>
      <c r="C2" s="5"/>
      <c r="D2" s="5"/>
      <c r="E2" s="5"/>
      <c r="F2" s="5"/>
      <c r="G2" s="5"/>
      <c r="H2" s="5"/>
      <c r="I2" s="5"/>
      <c r="J2" s="5"/>
      <c r="K2" s="5"/>
      <c r="L2" s="22"/>
    </row>
    <row r="3" ht="19.55" customHeight="1" spans="1:12">
      <c r="A3" s="25"/>
      <c r="B3" s="25"/>
      <c r="C3" s="25"/>
      <c r="D3" s="25"/>
      <c r="E3" s="25"/>
      <c r="F3" s="25"/>
      <c r="G3" s="44"/>
      <c r="H3" s="25"/>
      <c r="I3" s="44"/>
      <c r="J3" s="44"/>
      <c r="K3" s="50" t="s">
        <v>18</v>
      </c>
      <c r="L3" s="51"/>
    </row>
    <row r="4" ht="22.95" customHeight="1" spans="1:12">
      <c r="A4" s="45"/>
      <c r="B4" s="9" t="s">
        <v>569</v>
      </c>
      <c r="C4" s="9" t="s">
        <v>570</v>
      </c>
      <c r="D4" s="9" t="s">
        <v>571</v>
      </c>
      <c r="E4" s="9" t="s">
        <v>572</v>
      </c>
      <c r="F4" s="9" t="s">
        <v>573</v>
      </c>
      <c r="G4" s="9"/>
      <c r="H4" s="9"/>
      <c r="I4" s="9"/>
      <c r="J4" s="9"/>
      <c r="K4" s="9"/>
      <c r="L4" s="52"/>
    </row>
    <row r="5" ht="22.95" customHeight="1" spans="1:12">
      <c r="A5" s="37"/>
      <c r="B5" s="9"/>
      <c r="C5" s="9"/>
      <c r="D5" s="9"/>
      <c r="E5" s="9"/>
      <c r="F5" s="9" t="s">
        <v>574</v>
      </c>
      <c r="G5" s="9" t="s">
        <v>575</v>
      </c>
      <c r="H5" s="9"/>
      <c r="I5" s="9"/>
      <c r="J5" s="9"/>
      <c r="K5" s="9"/>
      <c r="L5" s="53"/>
    </row>
    <row r="6" ht="22.95" customHeight="1" spans="1:12">
      <c r="A6" s="45"/>
      <c r="B6" s="9"/>
      <c r="C6" s="9"/>
      <c r="D6" s="9"/>
      <c r="E6" s="9"/>
      <c r="F6" s="9"/>
      <c r="G6" s="9" t="s">
        <v>71</v>
      </c>
      <c r="H6" s="9" t="s">
        <v>576</v>
      </c>
      <c r="I6" s="9" t="s">
        <v>577</v>
      </c>
      <c r="J6" s="9" t="s">
        <v>578</v>
      </c>
      <c r="K6" s="9" t="s">
        <v>579</v>
      </c>
      <c r="L6" s="52"/>
    </row>
    <row r="7" ht="16.55" customHeight="1" spans="1:12">
      <c r="A7" s="20"/>
      <c r="B7" s="46">
        <v>2024</v>
      </c>
      <c r="C7" s="13">
        <f>D7+E7+F7+G7</f>
        <v>86</v>
      </c>
      <c r="D7" s="13"/>
      <c r="E7" s="47">
        <v>3.5</v>
      </c>
      <c r="F7" s="13"/>
      <c r="G7" s="13">
        <v>82.5</v>
      </c>
      <c r="H7" s="48">
        <v>24</v>
      </c>
      <c r="I7" s="48">
        <v>36</v>
      </c>
      <c r="J7" s="48">
        <v>22.5</v>
      </c>
      <c r="K7" s="13"/>
      <c r="L7" s="22"/>
    </row>
    <row r="8" ht="16.55" customHeight="1" spans="1:12">
      <c r="A8" s="20"/>
      <c r="B8" s="46" t="s">
        <v>580</v>
      </c>
      <c r="C8" s="13">
        <f>D8+E8+F8+G8</f>
        <v>57.38</v>
      </c>
      <c r="D8" s="13"/>
      <c r="E8" s="47">
        <v>3.5</v>
      </c>
      <c r="F8" s="13"/>
      <c r="G8" s="13">
        <v>53.88</v>
      </c>
      <c r="H8" s="48">
        <v>14</v>
      </c>
      <c r="I8" s="48">
        <v>26</v>
      </c>
      <c r="J8" s="48">
        <f>G8-H8-I8</f>
        <v>13.88</v>
      </c>
      <c r="K8" s="13"/>
      <c r="L8" s="22"/>
    </row>
    <row r="9" ht="16.55" customHeight="1" spans="1:12">
      <c r="A9" s="49"/>
      <c r="B9" s="49"/>
      <c r="C9" s="49"/>
      <c r="D9" s="49"/>
      <c r="E9" s="49"/>
      <c r="F9" s="49"/>
      <c r="G9" s="49"/>
      <c r="H9" s="49"/>
      <c r="I9" s="49"/>
      <c r="J9" s="49"/>
      <c r="K9" s="49"/>
      <c r="L9" s="3"/>
    </row>
  </sheetData>
  <mergeCells count="9">
    <mergeCell ref="B2:K2"/>
    <mergeCell ref="B3:E3"/>
    <mergeCell ref="F4:K4"/>
    <mergeCell ref="G5:K5"/>
    <mergeCell ref="B4:B6"/>
    <mergeCell ref="C4:C6"/>
    <mergeCell ref="D4:D6"/>
    <mergeCell ref="E4:E6"/>
    <mergeCell ref="F5:F6"/>
  </mergeCells>
  <printOptions horizontalCentered="1"/>
  <pageMargins left="0.15625" right="0.15625"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D16" sqref="D16"/>
    </sheetView>
  </sheetViews>
  <sheetFormatPr defaultColWidth="10" defaultRowHeight="13.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1"/>
      <c r="B1" s="2"/>
      <c r="C1" s="1"/>
      <c r="E1" s="1"/>
      <c r="F1" s="1"/>
      <c r="G1" s="1"/>
      <c r="H1" s="32"/>
    </row>
    <row r="2" ht="22.8" customHeight="1" spans="1:8">
      <c r="A2" s="33"/>
      <c r="B2" s="5" t="s">
        <v>581</v>
      </c>
      <c r="C2" s="5"/>
      <c r="D2" s="5"/>
      <c r="E2" s="5"/>
      <c r="F2" s="5"/>
      <c r="G2" s="5"/>
      <c r="H2" s="32" t="s">
        <v>582</v>
      </c>
    </row>
    <row r="3" ht="19.55" customHeight="1" spans="1:8">
      <c r="A3" s="6"/>
      <c r="B3" s="25"/>
      <c r="C3" s="25"/>
      <c r="D3" s="25"/>
      <c r="E3" s="25"/>
      <c r="F3" s="25"/>
      <c r="G3" s="34" t="s">
        <v>18</v>
      </c>
      <c r="H3" s="32"/>
    </row>
    <row r="4" ht="23" customHeight="1" spans="1:8">
      <c r="A4" s="35"/>
      <c r="B4" s="9" t="s">
        <v>309</v>
      </c>
      <c r="C4" s="9" t="s">
        <v>583</v>
      </c>
      <c r="D4" s="9"/>
      <c r="E4" s="9"/>
      <c r="F4" s="9" t="s">
        <v>584</v>
      </c>
      <c r="G4" s="9" t="s">
        <v>585</v>
      </c>
      <c r="H4" s="36"/>
    </row>
    <row r="5" ht="23" customHeight="1" spans="1:8">
      <c r="A5" s="37"/>
      <c r="B5" s="9"/>
      <c r="C5" s="9" t="s">
        <v>586</v>
      </c>
      <c r="D5" s="9" t="s">
        <v>587</v>
      </c>
      <c r="E5" s="9" t="s">
        <v>588</v>
      </c>
      <c r="F5" s="9"/>
      <c r="G5" s="9"/>
      <c r="H5" s="38"/>
    </row>
    <row r="6" ht="16.55" customHeight="1" spans="1:8">
      <c r="A6" s="39"/>
      <c r="B6" s="40" t="s">
        <v>90</v>
      </c>
      <c r="C6" s="41"/>
      <c r="D6" s="41"/>
      <c r="E6" s="41"/>
      <c r="F6" s="41"/>
      <c r="G6" s="13"/>
      <c r="H6" s="42"/>
    </row>
    <row r="7" ht="16.55" customHeight="1" spans="1:8">
      <c r="A7" s="8"/>
      <c r="B7" s="27" t="s">
        <v>562</v>
      </c>
      <c r="C7" s="27" t="s">
        <v>562</v>
      </c>
      <c r="D7" s="27" t="s">
        <v>562</v>
      </c>
      <c r="E7" s="27" t="s">
        <v>562</v>
      </c>
      <c r="F7" s="27" t="s">
        <v>562</v>
      </c>
      <c r="G7" s="26"/>
      <c r="H7" s="32"/>
    </row>
    <row r="8" ht="16.55" customHeight="1" spans="1:8">
      <c r="A8" s="43"/>
      <c r="B8" s="43"/>
      <c r="C8" s="43"/>
      <c r="D8" s="43"/>
      <c r="E8" s="43"/>
      <c r="F8" s="43"/>
      <c r="G8" s="43"/>
      <c r="H8" s="17"/>
    </row>
  </sheetData>
  <mergeCells count="6">
    <mergeCell ref="B2:G2"/>
    <mergeCell ref="B3:C3"/>
    <mergeCell ref="C4:E4"/>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9"/>
  <sheetViews>
    <sheetView workbookViewId="0">
      <pane ySplit="5" topLeftCell="A282" activePane="bottomLeft" state="frozen"/>
      <selection/>
      <selection pane="bottomLeft" activeCell="G286" sqref="G286:G289"/>
    </sheetView>
  </sheetViews>
  <sheetFormatPr defaultColWidth="10" defaultRowHeight="13.5"/>
  <cols>
    <col min="1" max="1" width="9.375" customWidth="1"/>
    <col min="2" max="2" width="15.3833333333333" customWidth="1"/>
    <col min="3" max="3" width="10.75" customWidth="1"/>
    <col min="4" max="4" width="10.45" customWidth="1"/>
    <col min="5" max="5" width="9.50833333333333" customWidth="1"/>
    <col min="6" max="8" width="14.35" customWidth="1"/>
    <col min="9" max="9" width="12.3083333333333" customWidth="1"/>
    <col min="10" max="10" width="6.125" customWidth="1"/>
    <col min="11" max="11" width="6.875" customWidth="1"/>
    <col min="12" max="12" width="6.75" customWidth="1"/>
    <col min="13" max="15" width="5.375" customWidth="1"/>
    <col min="16" max="20" width="9.76666666666667" customWidth="1"/>
  </cols>
  <sheetData>
    <row r="1" ht="16.25" customHeight="1" spans="1:15">
      <c r="A1" s="2"/>
      <c r="B1" s="4"/>
      <c r="C1" s="4"/>
      <c r="D1" s="4"/>
      <c r="E1" s="4"/>
      <c r="F1" s="4"/>
      <c r="G1" s="4"/>
      <c r="H1" s="4"/>
      <c r="I1" s="2"/>
      <c r="J1" s="4"/>
      <c r="K1" s="4"/>
      <c r="L1" s="4"/>
      <c r="M1" s="4"/>
      <c r="N1" s="4"/>
      <c r="O1" s="4"/>
    </row>
    <row r="2" ht="22.8" customHeight="1" spans="1:15">
      <c r="A2" s="5" t="s">
        <v>589</v>
      </c>
      <c r="B2" s="5"/>
      <c r="C2" s="5"/>
      <c r="D2" s="5"/>
      <c r="E2" s="5"/>
      <c r="F2" s="5"/>
      <c r="G2" s="5"/>
      <c r="H2" s="5"/>
      <c r="I2" s="5"/>
      <c r="J2" s="5"/>
      <c r="K2" s="5"/>
      <c r="L2" s="5"/>
      <c r="M2" s="5"/>
      <c r="N2" s="5"/>
      <c r="O2" s="5"/>
    </row>
    <row r="3" ht="19.55" customHeight="1" spans="1:15">
      <c r="A3" s="25"/>
      <c r="B3" s="25"/>
      <c r="C3" s="25"/>
      <c r="D3" s="25"/>
      <c r="E3" s="25"/>
      <c r="F3" s="25"/>
      <c r="G3" s="25"/>
      <c r="H3" s="25"/>
      <c r="I3" s="28"/>
      <c r="J3" s="28"/>
      <c r="K3" s="28"/>
      <c r="L3" s="29" t="s">
        <v>18</v>
      </c>
      <c r="M3" s="30"/>
      <c r="N3" s="30"/>
      <c r="O3" s="31"/>
    </row>
    <row r="4" ht="23" customHeight="1" spans="1:15">
      <c r="A4" s="9" t="s">
        <v>454</v>
      </c>
      <c r="B4" s="9" t="s">
        <v>309</v>
      </c>
      <c r="C4" s="9" t="s">
        <v>590</v>
      </c>
      <c r="D4" s="9" t="s">
        <v>591</v>
      </c>
      <c r="E4" s="9" t="s">
        <v>592</v>
      </c>
      <c r="F4" s="9" t="s">
        <v>593</v>
      </c>
      <c r="G4" s="9" t="s">
        <v>594</v>
      </c>
      <c r="H4" s="9"/>
      <c r="I4" s="9" t="s">
        <v>595</v>
      </c>
      <c r="J4" s="9" t="s">
        <v>596</v>
      </c>
      <c r="K4" s="9" t="s">
        <v>597</v>
      </c>
      <c r="L4" s="9" t="s">
        <v>598</v>
      </c>
      <c r="M4" s="9" t="s">
        <v>599</v>
      </c>
      <c r="N4" s="9" t="s">
        <v>600</v>
      </c>
      <c r="O4" s="9" t="s">
        <v>601</v>
      </c>
    </row>
    <row r="5" ht="78" customHeight="1" spans="1:15">
      <c r="A5" s="9"/>
      <c r="B5" s="9"/>
      <c r="C5" s="9"/>
      <c r="D5" s="9"/>
      <c r="E5" s="9"/>
      <c r="F5" s="9"/>
      <c r="G5" s="9" t="s">
        <v>602</v>
      </c>
      <c r="H5" s="9" t="s">
        <v>603</v>
      </c>
      <c r="I5" s="9"/>
      <c r="J5" s="9"/>
      <c r="K5" s="9"/>
      <c r="L5" s="9"/>
      <c r="M5" s="9"/>
      <c r="N5" s="9"/>
      <c r="O5" s="9"/>
    </row>
    <row r="6" spans="1:15">
      <c r="A6" s="26" t="s">
        <v>69</v>
      </c>
      <c r="B6" s="26"/>
      <c r="C6" s="26"/>
      <c r="D6" s="26"/>
      <c r="E6" s="26"/>
      <c r="F6" s="26" t="s">
        <v>604</v>
      </c>
      <c r="G6" s="26" t="s">
        <v>604</v>
      </c>
      <c r="H6" s="26"/>
      <c r="I6" s="26"/>
      <c r="J6" s="26"/>
      <c r="K6" s="26"/>
      <c r="L6" s="26"/>
      <c r="M6" s="26"/>
      <c r="N6" s="26"/>
      <c r="O6" s="26"/>
    </row>
    <row r="7" ht="22.5" spans="1:15">
      <c r="A7" s="27" t="s">
        <v>315</v>
      </c>
      <c r="B7" s="27" t="s">
        <v>605</v>
      </c>
      <c r="C7" s="27" t="s">
        <v>606</v>
      </c>
      <c r="D7" s="27"/>
      <c r="E7" s="27"/>
      <c r="F7" s="26" t="s">
        <v>607</v>
      </c>
      <c r="G7" s="26" t="s">
        <v>607</v>
      </c>
      <c r="H7" s="26"/>
      <c r="I7" s="27" t="s">
        <v>608</v>
      </c>
      <c r="J7" s="27" t="s">
        <v>609</v>
      </c>
      <c r="K7" s="27" t="s">
        <v>610</v>
      </c>
      <c r="L7" s="27" t="s">
        <v>611</v>
      </c>
      <c r="M7" s="27" t="s">
        <v>612</v>
      </c>
      <c r="N7" s="27" t="s">
        <v>613</v>
      </c>
      <c r="O7" s="27" t="s">
        <v>614</v>
      </c>
    </row>
    <row r="8" ht="33.75" spans="1:15">
      <c r="A8" s="27"/>
      <c r="B8" s="27"/>
      <c r="C8" s="27"/>
      <c r="D8" s="27"/>
      <c r="E8" s="27"/>
      <c r="F8" s="26"/>
      <c r="G8" s="26"/>
      <c r="H8" s="26"/>
      <c r="I8" s="27"/>
      <c r="J8" s="27" t="s">
        <v>615</v>
      </c>
      <c r="K8" s="27" t="s">
        <v>616</v>
      </c>
      <c r="L8" s="27" t="s">
        <v>617</v>
      </c>
      <c r="M8" s="27" t="s">
        <v>618</v>
      </c>
      <c r="N8" s="27" t="s">
        <v>619</v>
      </c>
      <c r="O8" s="27" t="s">
        <v>620</v>
      </c>
    </row>
    <row r="9" ht="22.5" spans="1:15">
      <c r="A9" s="27"/>
      <c r="B9" s="27"/>
      <c r="C9" s="27"/>
      <c r="D9" s="27"/>
      <c r="E9" s="27"/>
      <c r="F9" s="26"/>
      <c r="G9" s="26"/>
      <c r="H9" s="26"/>
      <c r="I9" s="27"/>
      <c r="J9" s="27" t="s">
        <v>621</v>
      </c>
      <c r="K9" s="27" t="s">
        <v>622</v>
      </c>
      <c r="L9" s="27" t="s">
        <v>623</v>
      </c>
      <c r="M9" s="27" t="s">
        <v>612</v>
      </c>
      <c r="N9" s="27" t="s">
        <v>624</v>
      </c>
      <c r="O9" s="27" t="s">
        <v>614</v>
      </c>
    </row>
    <row r="10" ht="22.5" spans="1:15">
      <c r="A10" s="27" t="s">
        <v>543</v>
      </c>
      <c r="B10" s="27" t="s">
        <v>625</v>
      </c>
      <c r="C10" s="27" t="s">
        <v>606</v>
      </c>
      <c r="D10" s="27"/>
      <c r="E10" s="27"/>
      <c r="F10" s="26" t="s">
        <v>626</v>
      </c>
      <c r="G10" s="26" t="s">
        <v>626</v>
      </c>
      <c r="H10" s="26"/>
      <c r="I10" s="27" t="s">
        <v>627</v>
      </c>
      <c r="J10" s="27" t="s">
        <v>621</v>
      </c>
      <c r="K10" s="27" t="s">
        <v>628</v>
      </c>
      <c r="L10" s="27" t="s">
        <v>629</v>
      </c>
      <c r="M10" s="27" t="s">
        <v>630</v>
      </c>
      <c r="N10" s="27" t="s">
        <v>631</v>
      </c>
      <c r="O10" s="27" t="s">
        <v>620</v>
      </c>
    </row>
    <row r="11" ht="22.5" spans="1:15">
      <c r="A11" s="27"/>
      <c r="B11" s="27"/>
      <c r="C11" s="27"/>
      <c r="D11" s="27"/>
      <c r="E11" s="27"/>
      <c r="F11" s="26"/>
      <c r="G11" s="26"/>
      <c r="H11" s="26"/>
      <c r="I11" s="27"/>
      <c r="J11" s="27" t="s">
        <v>621</v>
      </c>
      <c r="K11" s="27" t="s">
        <v>632</v>
      </c>
      <c r="L11" s="27" t="s">
        <v>633</v>
      </c>
      <c r="M11" s="27" t="s">
        <v>618</v>
      </c>
      <c r="N11" s="27" t="s">
        <v>634</v>
      </c>
      <c r="O11" s="27" t="s">
        <v>635</v>
      </c>
    </row>
    <row r="12" ht="33.75" spans="1:15">
      <c r="A12" s="27"/>
      <c r="B12" s="27"/>
      <c r="C12" s="27"/>
      <c r="D12" s="27"/>
      <c r="E12" s="27"/>
      <c r="F12" s="26"/>
      <c r="G12" s="26"/>
      <c r="H12" s="26"/>
      <c r="I12" s="27"/>
      <c r="J12" s="27" t="s">
        <v>615</v>
      </c>
      <c r="K12" s="27" t="s">
        <v>616</v>
      </c>
      <c r="L12" s="27" t="s">
        <v>636</v>
      </c>
      <c r="M12" s="27" t="s">
        <v>618</v>
      </c>
      <c r="N12" s="27" t="s">
        <v>619</v>
      </c>
      <c r="O12" s="27" t="s">
        <v>620</v>
      </c>
    </row>
    <row r="13" ht="22.5" spans="1:15">
      <c r="A13" s="27"/>
      <c r="B13" s="27"/>
      <c r="C13" s="27"/>
      <c r="D13" s="27"/>
      <c r="E13" s="27"/>
      <c r="F13" s="26"/>
      <c r="G13" s="26"/>
      <c r="H13" s="26"/>
      <c r="I13" s="27"/>
      <c r="J13" s="27" t="s">
        <v>609</v>
      </c>
      <c r="K13" s="27" t="s">
        <v>610</v>
      </c>
      <c r="L13" s="27" t="s">
        <v>637</v>
      </c>
      <c r="M13" s="27" t="s">
        <v>618</v>
      </c>
      <c r="N13" s="27" t="s">
        <v>638</v>
      </c>
      <c r="O13" s="27" t="s">
        <v>639</v>
      </c>
    </row>
    <row r="14" ht="22.5" spans="1:15">
      <c r="A14" s="27"/>
      <c r="B14" s="27"/>
      <c r="C14" s="27"/>
      <c r="D14" s="27"/>
      <c r="E14" s="27"/>
      <c r="F14" s="26"/>
      <c r="G14" s="26"/>
      <c r="H14" s="26"/>
      <c r="I14" s="27"/>
      <c r="J14" s="27" t="s">
        <v>609</v>
      </c>
      <c r="K14" s="27" t="s">
        <v>610</v>
      </c>
      <c r="L14" s="27" t="s">
        <v>640</v>
      </c>
      <c r="M14" s="27" t="s">
        <v>612</v>
      </c>
      <c r="N14" s="27" t="s">
        <v>641</v>
      </c>
      <c r="O14" s="27"/>
    </row>
    <row r="15" ht="45" spans="1:15">
      <c r="A15" s="27"/>
      <c r="B15" s="27" t="s">
        <v>642</v>
      </c>
      <c r="C15" s="27" t="s">
        <v>606</v>
      </c>
      <c r="D15" s="27"/>
      <c r="E15" s="27"/>
      <c r="F15" s="26" t="s">
        <v>643</v>
      </c>
      <c r="G15" s="26" t="s">
        <v>643</v>
      </c>
      <c r="H15" s="26"/>
      <c r="I15" s="27" t="s">
        <v>644</v>
      </c>
      <c r="J15" s="27" t="s">
        <v>609</v>
      </c>
      <c r="K15" s="27" t="s">
        <v>645</v>
      </c>
      <c r="L15" s="27" t="s">
        <v>646</v>
      </c>
      <c r="M15" s="27" t="s">
        <v>647</v>
      </c>
      <c r="N15" s="27" t="s">
        <v>648</v>
      </c>
      <c r="O15" s="27" t="s">
        <v>649</v>
      </c>
    </row>
    <row r="16" ht="22.5" spans="1:15">
      <c r="A16" s="27"/>
      <c r="B16" s="27"/>
      <c r="C16" s="27"/>
      <c r="D16" s="27"/>
      <c r="E16" s="27"/>
      <c r="F16" s="26"/>
      <c r="G16" s="26"/>
      <c r="H16" s="26"/>
      <c r="I16" s="27"/>
      <c r="J16" s="27" t="s">
        <v>621</v>
      </c>
      <c r="K16" s="27" t="s">
        <v>622</v>
      </c>
      <c r="L16" s="27" t="s">
        <v>650</v>
      </c>
      <c r="M16" s="27" t="s">
        <v>630</v>
      </c>
      <c r="N16" s="27" t="s">
        <v>651</v>
      </c>
      <c r="O16" s="27" t="s">
        <v>652</v>
      </c>
    </row>
    <row r="17" ht="22.5" spans="1:15">
      <c r="A17" s="27"/>
      <c r="B17" s="27"/>
      <c r="C17" s="27"/>
      <c r="D17" s="27"/>
      <c r="E17" s="27"/>
      <c r="F17" s="26"/>
      <c r="G17" s="26"/>
      <c r="H17" s="26"/>
      <c r="I17" s="27"/>
      <c r="J17" s="27" t="s">
        <v>621</v>
      </c>
      <c r="K17" s="27" t="s">
        <v>632</v>
      </c>
      <c r="L17" s="27" t="s">
        <v>653</v>
      </c>
      <c r="M17" s="27" t="s">
        <v>630</v>
      </c>
      <c r="N17" s="27" t="s">
        <v>631</v>
      </c>
      <c r="O17" s="27" t="s">
        <v>620</v>
      </c>
    </row>
    <row r="18" ht="33.75" spans="1:15">
      <c r="A18" s="27"/>
      <c r="B18" s="27"/>
      <c r="C18" s="27"/>
      <c r="D18" s="27"/>
      <c r="E18" s="27"/>
      <c r="F18" s="26"/>
      <c r="G18" s="26"/>
      <c r="H18" s="26"/>
      <c r="I18" s="27"/>
      <c r="J18" s="27" t="s">
        <v>615</v>
      </c>
      <c r="K18" s="27" t="s">
        <v>616</v>
      </c>
      <c r="L18" s="27" t="s">
        <v>654</v>
      </c>
      <c r="M18" s="27" t="s">
        <v>618</v>
      </c>
      <c r="N18" s="27" t="s">
        <v>619</v>
      </c>
      <c r="O18" s="27" t="s">
        <v>620</v>
      </c>
    </row>
    <row r="19" ht="22.5" spans="1:15">
      <c r="A19" s="27"/>
      <c r="B19" s="27"/>
      <c r="C19" s="27"/>
      <c r="D19" s="27"/>
      <c r="E19" s="27"/>
      <c r="F19" s="26"/>
      <c r="G19" s="26"/>
      <c r="H19" s="26"/>
      <c r="I19" s="27"/>
      <c r="J19" s="27" t="s">
        <v>655</v>
      </c>
      <c r="K19" s="27" t="s">
        <v>656</v>
      </c>
      <c r="L19" s="27" t="s">
        <v>657</v>
      </c>
      <c r="M19" s="27" t="s">
        <v>612</v>
      </c>
      <c r="N19" s="27" t="s">
        <v>658</v>
      </c>
      <c r="O19" s="27"/>
    </row>
    <row r="20" ht="22.5" spans="1:15">
      <c r="A20" s="27"/>
      <c r="B20" s="27" t="s">
        <v>659</v>
      </c>
      <c r="C20" s="27" t="s">
        <v>606</v>
      </c>
      <c r="D20" s="27"/>
      <c r="E20" s="27"/>
      <c r="F20" s="26" t="s">
        <v>660</v>
      </c>
      <c r="G20" s="26" t="s">
        <v>660</v>
      </c>
      <c r="H20" s="26"/>
      <c r="I20" s="27" t="s">
        <v>661</v>
      </c>
      <c r="J20" s="27" t="s">
        <v>655</v>
      </c>
      <c r="K20" s="27" t="s">
        <v>662</v>
      </c>
      <c r="L20" s="27" t="s">
        <v>637</v>
      </c>
      <c r="M20" s="27" t="s">
        <v>618</v>
      </c>
      <c r="N20" s="27" t="s">
        <v>663</v>
      </c>
      <c r="O20" s="27" t="s">
        <v>639</v>
      </c>
    </row>
    <row r="21" ht="22.5" spans="1:15">
      <c r="A21" s="27"/>
      <c r="B21" s="27"/>
      <c r="C21" s="27"/>
      <c r="D21" s="27"/>
      <c r="E21" s="27"/>
      <c r="F21" s="26"/>
      <c r="G21" s="26"/>
      <c r="H21" s="26"/>
      <c r="I21" s="27"/>
      <c r="J21" s="27" t="s">
        <v>655</v>
      </c>
      <c r="K21" s="27" t="s">
        <v>662</v>
      </c>
      <c r="L21" s="27" t="s">
        <v>664</v>
      </c>
      <c r="M21" s="27" t="s">
        <v>647</v>
      </c>
      <c r="N21" s="27" t="s">
        <v>665</v>
      </c>
      <c r="O21" s="27" t="s">
        <v>666</v>
      </c>
    </row>
    <row r="22" ht="22.5" spans="1:15">
      <c r="A22" s="27"/>
      <c r="B22" s="27"/>
      <c r="C22" s="27"/>
      <c r="D22" s="27"/>
      <c r="E22" s="27"/>
      <c r="F22" s="26"/>
      <c r="G22" s="26"/>
      <c r="H22" s="26"/>
      <c r="I22" s="27"/>
      <c r="J22" s="27" t="s">
        <v>621</v>
      </c>
      <c r="K22" s="27" t="s">
        <v>628</v>
      </c>
      <c r="L22" s="27" t="s">
        <v>667</v>
      </c>
      <c r="M22" s="27" t="s">
        <v>618</v>
      </c>
      <c r="N22" s="27" t="s">
        <v>668</v>
      </c>
      <c r="O22" s="27" t="s">
        <v>620</v>
      </c>
    </row>
    <row r="23" ht="22.5" spans="1:15">
      <c r="A23" s="27"/>
      <c r="B23" s="27"/>
      <c r="C23" s="27"/>
      <c r="D23" s="27"/>
      <c r="E23" s="27"/>
      <c r="F23" s="26"/>
      <c r="G23" s="26"/>
      <c r="H23" s="26"/>
      <c r="I23" s="27"/>
      <c r="J23" s="27" t="s">
        <v>621</v>
      </c>
      <c r="K23" s="27" t="s">
        <v>622</v>
      </c>
      <c r="L23" s="27" t="s">
        <v>669</v>
      </c>
      <c r="M23" s="27" t="s">
        <v>618</v>
      </c>
      <c r="N23" s="27" t="s">
        <v>651</v>
      </c>
      <c r="O23" s="27" t="s">
        <v>652</v>
      </c>
    </row>
    <row r="24" ht="22.5" spans="1:15">
      <c r="A24" s="27"/>
      <c r="B24" s="27"/>
      <c r="C24" s="27"/>
      <c r="D24" s="27"/>
      <c r="E24" s="27"/>
      <c r="F24" s="26"/>
      <c r="G24" s="26"/>
      <c r="H24" s="26"/>
      <c r="I24" s="27"/>
      <c r="J24" s="27" t="s">
        <v>621</v>
      </c>
      <c r="K24" s="27" t="s">
        <v>632</v>
      </c>
      <c r="L24" s="27" t="s">
        <v>670</v>
      </c>
      <c r="M24" s="27" t="s">
        <v>618</v>
      </c>
      <c r="N24" s="27" t="s">
        <v>671</v>
      </c>
      <c r="O24" s="27" t="s">
        <v>672</v>
      </c>
    </row>
    <row r="25" ht="22.5" spans="1:15">
      <c r="A25" s="27"/>
      <c r="B25" s="27"/>
      <c r="C25" s="27"/>
      <c r="D25" s="27"/>
      <c r="E25" s="27"/>
      <c r="F25" s="26"/>
      <c r="G25" s="26"/>
      <c r="H25" s="26"/>
      <c r="I25" s="27"/>
      <c r="J25" s="27" t="s">
        <v>609</v>
      </c>
      <c r="K25" s="27" t="s">
        <v>645</v>
      </c>
      <c r="L25" s="27" t="s">
        <v>673</v>
      </c>
      <c r="M25" s="27" t="s">
        <v>612</v>
      </c>
      <c r="N25" s="27" t="s">
        <v>674</v>
      </c>
      <c r="O25" s="27"/>
    </row>
    <row r="26" ht="22.5" spans="1:15">
      <c r="A26" s="27"/>
      <c r="B26" s="27"/>
      <c r="C26" s="27"/>
      <c r="D26" s="27"/>
      <c r="E26" s="27"/>
      <c r="F26" s="26"/>
      <c r="G26" s="26"/>
      <c r="H26" s="26"/>
      <c r="I26" s="27"/>
      <c r="J26" s="27" t="s">
        <v>609</v>
      </c>
      <c r="K26" s="27" t="s">
        <v>645</v>
      </c>
      <c r="L26" s="27" t="s">
        <v>657</v>
      </c>
      <c r="M26" s="27" t="s">
        <v>612</v>
      </c>
      <c r="N26" s="27" t="s">
        <v>658</v>
      </c>
      <c r="O26" s="27"/>
    </row>
    <row r="27" ht="33.75" spans="1:15">
      <c r="A27" s="27"/>
      <c r="B27" s="27"/>
      <c r="C27" s="27"/>
      <c r="D27" s="27"/>
      <c r="E27" s="27"/>
      <c r="F27" s="26"/>
      <c r="G27" s="26"/>
      <c r="H27" s="26"/>
      <c r="I27" s="27"/>
      <c r="J27" s="27" t="s">
        <v>615</v>
      </c>
      <c r="K27" s="27" t="s">
        <v>616</v>
      </c>
      <c r="L27" s="27" t="s">
        <v>675</v>
      </c>
      <c r="M27" s="27" t="s">
        <v>618</v>
      </c>
      <c r="N27" s="27" t="s">
        <v>619</v>
      </c>
      <c r="O27" s="27" t="s">
        <v>620</v>
      </c>
    </row>
    <row r="28" ht="56.25" spans="1:15">
      <c r="A28" s="27"/>
      <c r="B28" s="27" t="s">
        <v>676</v>
      </c>
      <c r="C28" s="27" t="s">
        <v>606</v>
      </c>
      <c r="D28" s="27"/>
      <c r="E28" s="27"/>
      <c r="F28" s="26" t="s">
        <v>677</v>
      </c>
      <c r="G28" s="26" t="s">
        <v>677</v>
      </c>
      <c r="H28" s="26"/>
      <c r="I28" s="27" t="s">
        <v>678</v>
      </c>
      <c r="J28" s="27" t="s">
        <v>621</v>
      </c>
      <c r="K28" s="27" t="s">
        <v>632</v>
      </c>
      <c r="L28" s="27" t="s">
        <v>679</v>
      </c>
      <c r="M28" s="27" t="s">
        <v>630</v>
      </c>
      <c r="N28" s="27" t="s">
        <v>680</v>
      </c>
      <c r="O28" s="27" t="s">
        <v>681</v>
      </c>
    </row>
    <row r="29" ht="33.75" spans="1:15">
      <c r="A29" s="27"/>
      <c r="B29" s="27"/>
      <c r="C29" s="27"/>
      <c r="D29" s="27"/>
      <c r="E29" s="27"/>
      <c r="F29" s="26"/>
      <c r="G29" s="26"/>
      <c r="H29" s="26"/>
      <c r="I29" s="27"/>
      <c r="J29" s="27" t="s">
        <v>621</v>
      </c>
      <c r="K29" s="27" t="s">
        <v>622</v>
      </c>
      <c r="L29" s="27" t="s">
        <v>682</v>
      </c>
      <c r="M29" s="27" t="s">
        <v>612</v>
      </c>
      <c r="N29" s="27" t="s">
        <v>683</v>
      </c>
      <c r="O29" s="27"/>
    </row>
    <row r="30" ht="22.5" spans="1:15">
      <c r="A30" s="27"/>
      <c r="B30" s="27"/>
      <c r="C30" s="27"/>
      <c r="D30" s="27"/>
      <c r="E30" s="27"/>
      <c r="F30" s="26"/>
      <c r="G30" s="26"/>
      <c r="H30" s="26"/>
      <c r="I30" s="27"/>
      <c r="J30" s="27" t="s">
        <v>621</v>
      </c>
      <c r="K30" s="27" t="s">
        <v>628</v>
      </c>
      <c r="L30" s="27" t="s">
        <v>684</v>
      </c>
      <c r="M30" s="27" t="s">
        <v>630</v>
      </c>
      <c r="N30" s="27" t="s">
        <v>631</v>
      </c>
      <c r="O30" s="27" t="s">
        <v>620</v>
      </c>
    </row>
    <row r="31" ht="33.75" spans="1:15">
      <c r="A31" s="27"/>
      <c r="B31" s="27"/>
      <c r="C31" s="27"/>
      <c r="D31" s="27"/>
      <c r="E31" s="27"/>
      <c r="F31" s="26"/>
      <c r="G31" s="26"/>
      <c r="H31" s="26"/>
      <c r="I31" s="27"/>
      <c r="J31" s="27" t="s">
        <v>615</v>
      </c>
      <c r="K31" s="27" t="s">
        <v>616</v>
      </c>
      <c r="L31" s="27" t="s">
        <v>685</v>
      </c>
      <c r="M31" s="27" t="s">
        <v>618</v>
      </c>
      <c r="N31" s="27" t="s">
        <v>619</v>
      </c>
      <c r="O31" s="27" t="s">
        <v>620</v>
      </c>
    </row>
    <row r="32" ht="22.5" spans="1:15">
      <c r="A32" s="27"/>
      <c r="B32" s="27"/>
      <c r="C32" s="27"/>
      <c r="D32" s="27"/>
      <c r="E32" s="27"/>
      <c r="F32" s="26"/>
      <c r="G32" s="26"/>
      <c r="H32" s="26"/>
      <c r="I32" s="27"/>
      <c r="J32" s="27" t="s">
        <v>655</v>
      </c>
      <c r="K32" s="27" t="s">
        <v>662</v>
      </c>
      <c r="L32" s="27" t="s">
        <v>637</v>
      </c>
      <c r="M32" s="27" t="s">
        <v>630</v>
      </c>
      <c r="N32" s="27" t="s">
        <v>631</v>
      </c>
      <c r="O32" s="27" t="s">
        <v>639</v>
      </c>
    </row>
    <row r="33" ht="56.25" spans="1:15">
      <c r="A33" s="27"/>
      <c r="B33" s="27"/>
      <c r="C33" s="27"/>
      <c r="D33" s="27"/>
      <c r="E33" s="27"/>
      <c r="F33" s="26"/>
      <c r="G33" s="26"/>
      <c r="H33" s="26"/>
      <c r="I33" s="27"/>
      <c r="J33" s="27" t="s">
        <v>609</v>
      </c>
      <c r="K33" s="27" t="s">
        <v>686</v>
      </c>
      <c r="L33" s="27" t="s">
        <v>687</v>
      </c>
      <c r="M33" s="27" t="s">
        <v>612</v>
      </c>
      <c r="N33" s="27" t="s">
        <v>688</v>
      </c>
      <c r="O33" s="27"/>
    </row>
    <row r="34" ht="22.5" spans="1:15">
      <c r="A34" s="27"/>
      <c r="B34" s="27"/>
      <c r="C34" s="27"/>
      <c r="D34" s="27"/>
      <c r="E34" s="27"/>
      <c r="F34" s="26"/>
      <c r="G34" s="26"/>
      <c r="H34" s="26"/>
      <c r="I34" s="27"/>
      <c r="J34" s="27" t="s">
        <v>609</v>
      </c>
      <c r="K34" s="27" t="s">
        <v>645</v>
      </c>
      <c r="L34" s="27" t="s">
        <v>689</v>
      </c>
      <c r="M34" s="27" t="s">
        <v>612</v>
      </c>
      <c r="N34" s="27" t="s">
        <v>690</v>
      </c>
      <c r="O34" s="27"/>
    </row>
    <row r="35" ht="22.5" spans="1:15">
      <c r="A35" s="27"/>
      <c r="B35" s="27" t="s">
        <v>691</v>
      </c>
      <c r="C35" s="27" t="s">
        <v>606</v>
      </c>
      <c r="D35" s="27"/>
      <c r="E35" s="27"/>
      <c r="F35" s="26" t="s">
        <v>692</v>
      </c>
      <c r="G35" s="26" t="s">
        <v>692</v>
      </c>
      <c r="H35" s="26"/>
      <c r="I35" s="27" t="s">
        <v>693</v>
      </c>
      <c r="J35" s="27" t="s">
        <v>621</v>
      </c>
      <c r="K35" s="27" t="s">
        <v>628</v>
      </c>
      <c r="L35" s="27" t="s">
        <v>694</v>
      </c>
      <c r="M35" s="27" t="s">
        <v>612</v>
      </c>
      <c r="N35" s="27" t="s">
        <v>695</v>
      </c>
      <c r="O35" s="27"/>
    </row>
    <row r="36" ht="22.5" spans="1:15">
      <c r="A36" s="27"/>
      <c r="B36" s="27"/>
      <c r="C36" s="27"/>
      <c r="D36" s="27"/>
      <c r="E36" s="27"/>
      <c r="F36" s="26"/>
      <c r="G36" s="26"/>
      <c r="H36" s="26"/>
      <c r="I36" s="27"/>
      <c r="J36" s="27" t="s">
        <v>621</v>
      </c>
      <c r="K36" s="27" t="s">
        <v>622</v>
      </c>
      <c r="L36" s="27" t="s">
        <v>696</v>
      </c>
      <c r="M36" s="27" t="s">
        <v>612</v>
      </c>
      <c r="N36" s="27" t="s">
        <v>697</v>
      </c>
      <c r="O36" s="27"/>
    </row>
    <row r="37" ht="22.5" spans="1:15">
      <c r="A37" s="27"/>
      <c r="B37" s="27"/>
      <c r="C37" s="27"/>
      <c r="D37" s="27"/>
      <c r="E37" s="27"/>
      <c r="F37" s="26"/>
      <c r="G37" s="26"/>
      <c r="H37" s="26"/>
      <c r="I37" s="27"/>
      <c r="J37" s="27" t="s">
        <v>621</v>
      </c>
      <c r="K37" s="27" t="s">
        <v>632</v>
      </c>
      <c r="L37" s="27" t="s">
        <v>698</v>
      </c>
      <c r="M37" s="27" t="s">
        <v>630</v>
      </c>
      <c r="N37" s="27" t="s">
        <v>699</v>
      </c>
      <c r="O37" s="27" t="s">
        <v>700</v>
      </c>
    </row>
    <row r="38" ht="33.75" spans="1:15">
      <c r="A38" s="27"/>
      <c r="B38" s="27"/>
      <c r="C38" s="27"/>
      <c r="D38" s="27"/>
      <c r="E38" s="27"/>
      <c r="F38" s="26"/>
      <c r="G38" s="26"/>
      <c r="H38" s="26"/>
      <c r="I38" s="27"/>
      <c r="J38" s="27" t="s">
        <v>609</v>
      </c>
      <c r="K38" s="27" t="s">
        <v>645</v>
      </c>
      <c r="L38" s="27" t="s">
        <v>701</v>
      </c>
      <c r="M38" s="27" t="s">
        <v>612</v>
      </c>
      <c r="N38" s="27" t="s">
        <v>690</v>
      </c>
      <c r="O38" s="27"/>
    </row>
    <row r="39" ht="45" spans="1:15">
      <c r="A39" s="27"/>
      <c r="B39" s="27"/>
      <c r="C39" s="27"/>
      <c r="D39" s="27"/>
      <c r="E39" s="27"/>
      <c r="F39" s="26"/>
      <c r="G39" s="26"/>
      <c r="H39" s="26"/>
      <c r="I39" s="27"/>
      <c r="J39" s="27" t="s">
        <v>609</v>
      </c>
      <c r="K39" s="27" t="s">
        <v>686</v>
      </c>
      <c r="L39" s="27" t="s">
        <v>702</v>
      </c>
      <c r="M39" s="27" t="s">
        <v>612</v>
      </c>
      <c r="N39" s="27" t="s">
        <v>688</v>
      </c>
      <c r="O39" s="27"/>
    </row>
    <row r="40" ht="33.75" spans="1:15">
      <c r="A40" s="27"/>
      <c r="B40" s="27"/>
      <c r="C40" s="27"/>
      <c r="D40" s="27"/>
      <c r="E40" s="27"/>
      <c r="F40" s="26"/>
      <c r="G40" s="26"/>
      <c r="H40" s="26"/>
      <c r="I40" s="27"/>
      <c r="J40" s="27" t="s">
        <v>615</v>
      </c>
      <c r="K40" s="27" t="s">
        <v>616</v>
      </c>
      <c r="L40" s="27" t="s">
        <v>703</v>
      </c>
      <c r="M40" s="27" t="s">
        <v>618</v>
      </c>
      <c r="N40" s="27" t="s">
        <v>619</v>
      </c>
      <c r="O40" s="27" t="s">
        <v>620</v>
      </c>
    </row>
    <row r="41" ht="22.5" spans="1:15">
      <c r="A41" s="27"/>
      <c r="B41" s="27"/>
      <c r="C41" s="27"/>
      <c r="D41" s="27"/>
      <c r="E41" s="27"/>
      <c r="F41" s="26"/>
      <c r="G41" s="26"/>
      <c r="H41" s="26"/>
      <c r="I41" s="27"/>
      <c r="J41" s="27" t="s">
        <v>655</v>
      </c>
      <c r="K41" s="27" t="s">
        <v>662</v>
      </c>
      <c r="L41" s="27" t="s">
        <v>637</v>
      </c>
      <c r="M41" s="27" t="s">
        <v>647</v>
      </c>
      <c r="N41" s="27" t="s">
        <v>699</v>
      </c>
      <c r="O41" s="27" t="s">
        <v>639</v>
      </c>
    </row>
    <row r="42" ht="22.5" spans="1:15">
      <c r="A42" s="27"/>
      <c r="B42" s="27" t="s">
        <v>704</v>
      </c>
      <c r="C42" s="27" t="s">
        <v>606</v>
      </c>
      <c r="D42" s="27"/>
      <c r="E42" s="27"/>
      <c r="F42" s="26" t="s">
        <v>705</v>
      </c>
      <c r="G42" s="26" t="s">
        <v>705</v>
      </c>
      <c r="H42" s="26"/>
      <c r="I42" s="27" t="s">
        <v>706</v>
      </c>
      <c r="J42" s="27" t="s">
        <v>609</v>
      </c>
      <c r="K42" s="27" t="s">
        <v>645</v>
      </c>
      <c r="L42" s="27" t="s">
        <v>707</v>
      </c>
      <c r="M42" s="27" t="s">
        <v>612</v>
      </c>
      <c r="N42" s="27" t="s">
        <v>708</v>
      </c>
      <c r="O42" s="27"/>
    </row>
    <row r="43" ht="22.5" spans="1:15">
      <c r="A43" s="27"/>
      <c r="B43" s="27"/>
      <c r="C43" s="27"/>
      <c r="D43" s="27"/>
      <c r="E43" s="27"/>
      <c r="F43" s="26"/>
      <c r="G43" s="26"/>
      <c r="H43" s="26"/>
      <c r="I43" s="27"/>
      <c r="J43" s="27" t="s">
        <v>609</v>
      </c>
      <c r="K43" s="27" t="s">
        <v>686</v>
      </c>
      <c r="L43" s="27" t="s">
        <v>694</v>
      </c>
      <c r="M43" s="27" t="s">
        <v>618</v>
      </c>
      <c r="N43" s="27" t="s">
        <v>699</v>
      </c>
      <c r="O43" s="27" t="s">
        <v>652</v>
      </c>
    </row>
    <row r="44" ht="33.75" spans="1:15">
      <c r="A44" s="27"/>
      <c r="B44" s="27"/>
      <c r="C44" s="27"/>
      <c r="D44" s="27"/>
      <c r="E44" s="27"/>
      <c r="F44" s="26"/>
      <c r="G44" s="26"/>
      <c r="H44" s="26"/>
      <c r="I44" s="27"/>
      <c r="J44" s="27" t="s">
        <v>615</v>
      </c>
      <c r="K44" s="27" t="s">
        <v>616</v>
      </c>
      <c r="L44" s="27" t="s">
        <v>703</v>
      </c>
      <c r="M44" s="27" t="s">
        <v>618</v>
      </c>
      <c r="N44" s="27" t="s">
        <v>619</v>
      </c>
      <c r="O44" s="27" t="s">
        <v>620</v>
      </c>
    </row>
    <row r="45" ht="22.5" spans="1:15">
      <c r="A45" s="27"/>
      <c r="B45" s="27"/>
      <c r="C45" s="27"/>
      <c r="D45" s="27"/>
      <c r="E45" s="27"/>
      <c r="F45" s="26"/>
      <c r="G45" s="26"/>
      <c r="H45" s="26"/>
      <c r="I45" s="27"/>
      <c r="J45" s="27" t="s">
        <v>621</v>
      </c>
      <c r="K45" s="27" t="s">
        <v>622</v>
      </c>
      <c r="L45" s="27" t="s">
        <v>709</v>
      </c>
      <c r="M45" s="27" t="s">
        <v>612</v>
      </c>
      <c r="N45" s="27" t="s">
        <v>710</v>
      </c>
      <c r="O45" s="27"/>
    </row>
    <row r="46" ht="33.75" spans="1:15">
      <c r="A46" s="27"/>
      <c r="B46" s="27"/>
      <c r="C46" s="27"/>
      <c r="D46" s="27"/>
      <c r="E46" s="27"/>
      <c r="F46" s="26"/>
      <c r="G46" s="26"/>
      <c r="H46" s="26"/>
      <c r="I46" s="27"/>
      <c r="J46" s="27" t="s">
        <v>621</v>
      </c>
      <c r="K46" s="27" t="s">
        <v>632</v>
      </c>
      <c r="L46" s="27" t="s">
        <v>711</v>
      </c>
      <c r="M46" s="27" t="s">
        <v>630</v>
      </c>
      <c r="N46" s="27" t="s">
        <v>712</v>
      </c>
      <c r="O46" s="27" t="s">
        <v>713</v>
      </c>
    </row>
    <row r="47" ht="22.5" spans="1:15">
      <c r="A47" s="27"/>
      <c r="B47" s="27"/>
      <c r="C47" s="27"/>
      <c r="D47" s="27"/>
      <c r="E47" s="27"/>
      <c r="F47" s="26"/>
      <c r="G47" s="26"/>
      <c r="H47" s="26"/>
      <c r="I47" s="27"/>
      <c r="J47" s="27" t="s">
        <v>655</v>
      </c>
      <c r="K47" s="27" t="s">
        <v>662</v>
      </c>
      <c r="L47" s="27" t="s">
        <v>637</v>
      </c>
      <c r="M47" s="27" t="s">
        <v>647</v>
      </c>
      <c r="N47" s="27" t="s">
        <v>714</v>
      </c>
      <c r="O47" s="27" t="s">
        <v>639</v>
      </c>
    </row>
    <row r="48" ht="45" spans="1:15">
      <c r="A48" s="27"/>
      <c r="B48" s="27" t="s">
        <v>715</v>
      </c>
      <c r="C48" s="27" t="s">
        <v>606</v>
      </c>
      <c r="D48" s="27"/>
      <c r="E48" s="27"/>
      <c r="F48" s="26" t="s">
        <v>716</v>
      </c>
      <c r="G48" s="26" t="s">
        <v>716</v>
      </c>
      <c r="H48" s="26"/>
      <c r="I48" s="27" t="s">
        <v>717</v>
      </c>
      <c r="J48" s="27" t="s">
        <v>609</v>
      </c>
      <c r="K48" s="27" t="s">
        <v>645</v>
      </c>
      <c r="L48" s="27" t="s">
        <v>718</v>
      </c>
      <c r="M48" s="27" t="s">
        <v>612</v>
      </c>
      <c r="N48" s="27" t="s">
        <v>708</v>
      </c>
      <c r="O48" s="27"/>
    </row>
    <row r="49" ht="33.75" spans="1:15">
      <c r="A49" s="27"/>
      <c r="B49" s="27"/>
      <c r="C49" s="27"/>
      <c r="D49" s="27"/>
      <c r="E49" s="27"/>
      <c r="F49" s="26"/>
      <c r="G49" s="26"/>
      <c r="H49" s="26"/>
      <c r="I49" s="27"/>
      <c r="J49" s="27" t="s">
        <v>609</v>
      </c>
      <c r="K49" s="27" t="s">
        <v>645</v>
      </c>
      <c r="L49" s="27" t="s">
        <v>719</v>
      </c>
      <c r="M49" s="27" t="s">
        <v>612</v>
      </c>
      <c r="N49" s="27" t="s">
        <v>658</v>
      </c>
      <c r="O49" s="27"/>
    </row>
    <row r="50" ht="33.75" spans="1:15">
      <c r="A50" s="27"/>
      <c r="B50" s="27"/>
      <c r="C50" s="27"/>
      <c r="D50" s="27"/>
      <c r="E50" s="27"/>
      <c r="F50" s="26"/>
      <c r="G50" s="26"/>
      <c r="H50" s="26"/>
      <c r="I50" s="27"/>
      <c r="J50" s="27" t="s">
        <v>609</v>
      </c>
      <c r="K50" s="27" t="s">
        <v>645</v>
      </c>
      <c r="L50" s="27" t="s">
        <v>720</v>
      </c>
      <c r="M50" s="27" t="s">
        <v>612</v>
      </c>
      <c r="N50" s="27" t="s">
        <v>708</v>
      </c>
      <c r="O50" s="27"/>
    </row>
    <row r="51" ht="22.5" spans="1:15">
      <c r="A51" s="27"/>
      <c r="B51" s="27"/>
      <c r="C51" s="27"/>
      <c r="D51" s="27"/>
      <c r="E51" s="27"/>
      <c r="F51" s="26"/>
      <c r="G51" s="26"/>
      <c r="H51" s="26"/>
      <c r="I51" s="27"/>
      <c r="J51" s="27" t="s">
        <v>609</v>
      </c>
      <c r="K51" s="27" t="s">
        <v>686</v>
      </c>
      <c r="L51" s="27" t="s">
        <v>721</v>
      </c>
      <c r="M51" s="27" t="s">
        <v>612</v>
      </c>
      <c r="N51" s="27" t="s">
        <v>658</v>
      </c>
      <c r="O51" s="27"/>
    </row>
    <row r="52" ht="22.5" spans="1:15">
      <c r="A52" s="27"/>
      <c r="B52" s="27"/>
      <c r="C52" s="27"/>
      <c r="D52" s="27"/>
      <c r="E52" s="27"/>
      <c r="F52" s="26"/>
      <c r="G52" s="26"/>
      <c r="H52" s="26"/>
      <c r="I52" s="27"/>
      <c r="J52" s="27" t="s">
        <v>621</v>
      </c>
      <c r="K52" s="27" t="s">
        <v>628</v>
      </c>
      <c r="L52" s="27" t="s">
        <v>722</v>
      </c>
      <c r="M52" s="27" t="s">
        <v>618</v>
      </c>
      <c r="N52" s="27" t="s">
        <v>631</v>
      </c>
      <c r="O52" s="27" t="s">
        <v>620</v>
      </c>
    </row>
    <row r="53" ht="22.5" spans="1:15">
      <c r="A53" s="27"/>
      <c r="B53" s="27"/>
      <c r="C53" s="27"/>
      <c r="D53" s="27"/>
      <c r="E53" s="27"/>
      <c r="F53" s="26"/>
      <c r="G53" s="26"/>
      <c r="H53" s="26"/>
      <c r="I53" s="27"/>
      <c r="J53" s="27" t="s">
        <v>621</v>
      </c>
      <c r="K53" s="27" t="s">
        <v>628</v>
      </c>
      <c r="L53" s="27" t="s">
        <v>723</v>
      </c>
      <c r="M53" s="27" t="s">
        <v>618</v>
      </c>
      <c r="N53" s="27" t="s">
        <v>724</v>
      </c>
      <c r="O53" s="27" t="s">
        <v>620</v>
      </c>
    </row>
    <row r="54" ht="22.5" spans="1:15">
      <c r="A54" s="27"/>
      <c r="B54" s="27"/>
      <c r="C54" s="27"/>
      <c r="D54" s="27"/>
      <c r="E54" s="27"/>
      <c r="F54" s="26"/>
      <c r="G54" s="26"/>
      <c r="H54" s="26"/>
      <c r="I54" s="27"/>
      <c r="J54" s="27" t="s">
        <v>621</v>
      </c>
      <c r="K54" s="27" t="s">
        <v>628</v>
      </c>
      <c r="L54" s="27" t="s">
        <v>725</v>
      </c>
      <c r="M54" s="27" t="s">
        <v>618</v>
      </c>
      <c r="N54" s="27" t="s">
        <v>726</v>
      </c>
      <c r="O54" s="27" t="s">
        <v>727</v>
      </c>
    </row>
    <row r="55" ht="22.5" spans="1:15">
      <c r="A55" s="27"/>
      <c r="B55" s="27"/>
      <c r="C55" s="27"/>
      <c r="D55" s="27"/>
      <c r="E55" s="27"/>
      <c r="F55" s="26"/>
      <c r="G55" s="26"/>
      <c r="H55" s="26"/>
      <c r="I55" s="27"/>
      <c r="J55" s="27" t="s">
        <v>621</v>
      </c>
      <c r="K55" s="27" t="s">
        <v>632</v>
      </c>
      <c r="L55" s="27" t="s">
        <v>728</v>
      </c>
      <c r="M55" s="27" t="s">
        <v>618</v>
      </c>
      <c r="N55" s="27" t="s">
        <v>729</v>
      </c>
      <c r="O55" s="27" t="s">
        <v>635</v>
      </c>
    </row>
    <row r="56" ht="22.5" spans="1:15">
      <c r="A56" s="27"/>
      <c r="B56" s="27"/>
      <c r="C56" s="27"/>
      <c r="D56" s="27"/>
      <c r="E56" s="27"/>
      <c r="F56" s="26"/>
      <c r="G56" s="26"/>
      <c r="H56" s="26"/>
      <c r="I56" s="27"/>
      <c r="J56" s="27" t="s">
        <v>621</v>
      </c>
      <c r="K56" s="27" t="s">
        <v>632</v>
      </c>
      <c r="L56" s="27" t="s">
        <v>730</v>
      </c>
      <c r="M56" s="27" t="s">
        <v>618</v>
      </c>
      <c r="N56" s="27" t="s">
        <v>729</v>
      </c>
      <c r="O56" s="27" t="s">
        <v>713</v>
      </c>
    </row>
    <row r="57" ht="33.75" spans="1:15">
      <c r="A57" s="27"/>
      <c r="B57" s="27"/>
      <c r="C57" s="27"/>
      <c r="D57" s="27"/>
      <c r="E57" s="27"/>
      <c r="F57" s="26"/>
      <c r="G57" s="26"/>
      <c r="H57" s="26"/>
      <c r="I57" s="27"/>
      <c r="J57" s="27" t="s">
        <v>621</v>
      </c>
      <c r="K57" s="27" t="s">
        <v>622</v>
      </c>
      <c r="L57" s="27" t="s">
        <v>731</v>
      </c>
      <c r="M57" s="27" t="s">
        <v>618</v>
      </c>
      <c r="N57" s="27" t="s">
        <v>631</v>
      </c>
      <c r="O57" s="27" t="s">
        <v>620</v>
      </c>
    </row>
    <row r="58" ht="45" spans="1:15">
      <c r="A58" s="27"/>
      <c r="B58" s="27"/>
      <c r="C58" s="27"/>
      <c r="D58" s="27"/>
      <c r="E58" s="27"/>
      <c r="F58" s="26"/>
      <c r="G58" s="26"/>
      <c r="H58" s="26"/>
      <c r="I58" s="27"/>
      <c r="J58" s="27" t="s">
        <v>621</v>
      </c>
      <c r="K58" s="27" t="s">
        <v>622</v>
      </c>
      <c r="L58" s="27" t="s">
        <v>732</v>
      </c>
      <c r="M58" s="27" t="s">
        <v>612</v>
      </c>
      <c r="N58" s="27" t="s">
        <v>733</v>
      </c>
      <c r="O58" s="27"/>
    </row>
    <row r="59" ht="22.5" spans="1:15">
      <c r="A59" s="27"/>
      <c r="B59" s="27"/>
      <c r="C59" s="27"/>
      <c r="D59" s="27"/>
      <c r="E59" s="27"/>
      <c r="F59" s="26"/>
      <c r="G59" s="26"/>
      <c r="H59" s="26"/>
      <c r="I59" s="27"/>
      <c r="J59" s="27" t="s">
        <v>655</v>
      </c>
      <c r="K59" s="27" t="s">
        <v>662</v>
      </c>
      <c r="L59" s="27" t="s">
        <v>637</v>
      </c>
      <c r="M59" s="27" t="s">
        <v>647</v>
      </c>
      <c r="N59" s="27" t="s">
        <v>734</v>
      </c>
      <c r="O59" s="27" t="s">
        <v>639</v>
      </c>
    </row>
    <row r="60" ht="22.5" spans="1:15">
      <c r="A60" s="27"/>
      <c r="B60" s="27"/>
      <c r="C60" s="27"/>
      <c r="D60" s="27"/>
      <c r="E60" s="27"/>
      <c r="F60" s="26"/>
      <c r="G60" s="26"/>
      <c r="H60" s="26"/>
      <c r="I60" s="27"/>
      <c r="J60" s="27" t="s">
        <v>655</v>
      </c>
      <c r="K60" s="27" t="s">
        <v>662</v>
      </c>
      <c r="L60" s="27" t="s">
        <v>735</v>
      </c>
      <c r="M60" s="27" t="s">
        <v>630</v>
      </c>
      <c r="N60" s="27" t="s">
        <v>736</v>
      </c>
      <c r="O60" s="27" t="s">
        <v>737</v>
      </c>
    </row>
    <row r="61" ht="33.75" spans="1:15">
      <c r="A61" s="27"/>
      <c r="B61" s="27"/>
      <c r="C61" s="27"/>
      <c r="D61" s="27"/>
      <c r="E61" s="27"/>
      <c r="F61" s="26"/>
      <c r="G61" s="26"/>
      <c r="H61" s="26"/>
      <c r="I61" s="27"/>
      <c r="J61" s="27" t="s">
        <v>615</v>
      </c>
      <c r="K61" s="27" t="s">
        <v>616</v>
      </c>
      <c r="L61" s="27" t="s">
        <v>738</v>
      </c>
      <c r="M61" s="27" t="s">
        <v>630</v>
      </c>
      <c r="N61" s="27" t="s">
        <v>631</v>
      </c>
      <c r="O61" s="27" t="s">
        <v>620</v>
      </c>
    </row>
    <row r="62" ht="22.5" spans="1:15">
      <c r="A62" s="27"/>
      <c r="B62" s="27" t="s">
        <v>739</v>
      </c>
      <c r="C62" s="27" t="s">
        <v>606</v>
      </c>
      <c r="D62" s="27"/>
      <c r="E62" s="27"/>
      <c r="F62" s="26" t="s">
        <v>740</v>
      </c>
      <c r="G62" s="26" t="s">
        <v>740</v>
      </c>
      <c r="H62" s="26"/>
      <c r="I62" s="27" t="s">
        <v>741</v>
      </c>
      <c r="J62" s="27" t="s">
        <v>609</v>
      </c>
      <c r="K62" s="27" t="s">
        <v>742</v>
      </c>
      <c r="L62" s="27" t="s">
        <v>743</v>
      </c>
      <c r="M62" s="27" t="s">
        <v>612</v>
      </c>
      <c r="N62" s="27" t="s">
        <v>744</v>
      </c>
      <c r="O62" s="27"/>
    </row>
    <row r="63" ht="22.5" spans="1:15">
      <c r="A63" s="27"/>
      <c r="B63" s="27"/>
      <c r="C63" s="27"/>
      <c r="D63" s="27"/>
      <c r="E63" s="27"/>
      <c r="F63" s="26"/>
      <c r="G63" s="26"/>
      <c r="H63" s="26"/>
      <c r="I63" s="27"/>
      <c r="J63" s="27" t="s">
        <v>609</v>
      </c>
      <c r="K63" s="27" t="s">
        <v>686</v>
      </c>
      <c r="L63" s="27" t="s">
        <v>745</v>
      </c>
      <c r="M63" s="27" t="s">
        <v>612</v>
      </c>
      <c r="N63" s="27" t="s">
        <v>746</v>
      </c>
      <c r="O63" s="27"/>
    </row>
    <row r="64" ht="22.5" spans="1:15">
      <c r="A64" s="27"/>
      <c r="B64" s="27"/>
      <c r="C64" s="27"/>
      <c r="D64" s="27"/>
      <c r="E64" s="27"/>
      <c r="F64" s="26"/>
      <c r="G64" s="26"/>
      <c r="H64" s="26"/>
      <c r="I64" s="27"/>
      <c r="J64" s="27" t="s">
        <v>609</v>
      </c>
      <c r="K64" s="27" t="s">
        <v>610</v>
      </c>
      <c r="L64" s="27" t="s">
        <v>747</v>
      </c>
      <c r="M64" s="27" t="s">
        <v>612</v>
      </c>
      <c r="N64" s="27" t="s">
        <v>708</v>
      </c>
      <c r="O64" s="27"/>
    </row>
    <row r="65" ht="78.75" spans="1:15">
      <c r="A65" s="27"/>
      <c r="B65" s="27"/>
      <c r="C65" s="27"/>
      <c r="D65" s="27"/>
      <c r="E65" s="27"/>
      <c r="F65" s="26"/>
      <c r="G65" s="26"/>
      <c r="H65" s="26"/>
      <c r="I65" s="27"/>
      <c r="J65" s="27" t="s">
        <v>609</v>
      </c>
      <c r="K65" s="27" t="s">
        <v>645</v>
      </c>
      <c r="L65" s="27" t="s">
        <v>748</v>
      </c>
      <c r="M65" s="27" t="s">
        <v>612</v>
      </c>
      <c r="N65" s="27" t="s">
        <v>708</v>
      </c>
      <c r="O65" s="27"/>
    </row>
    <row r="66" ht="22.5" spans="1:15">
      <c r="A66" s="27"/>
      <c r="B66" s="27"/>
      <c r="C66" s="27"/>
      <c r="D66" s="27"/>
      <c r="E66" s="27"/>
      <c r="F66" s="26"/>
      <c r="G66" s="26"/>
      <c r="H66" s="26"/>
      <c r="I66" s="27"/>
      <c r="J66" s="27" t="s">
        <v>621</v>
      </c>
      <c r="K66" s="27" t="s">
        <v>628</v>
      </c>
      <c r="L66" s="27" t="s">
        <v>749</v>
      </c>
      <c r="M66" s="27" t="s">
        <v>612</v>
      </c>
      <c r="N66" s="27" t="s">
        <v>750</v>
      </c>
      <c r="O66" s="27"/>
    </row>
    <row r="67" ht="22.5" spans="1:15">
      <c r="A67" s="27"/>
      <c r="B67" s="27"/>
      <c r="C67" s="27"/>
      <c r="D67" s="27"/>
      <c r="E67" s="27"/>
      <c r="F67" s="26"/>
      <c r="G67" s="26"/>
      <c r="H67" s="26"/>
      <c r="I67" s="27"/>
      <c r="J67" s="27" t="s">
        <v>621</v>
      </c>
      <c r="K67" s="27" t="s">
        <v>632</v>
      </c>
      <c r="L67" s="27" t="s">
        <v>751</v>
      </c>
      <c r="M67" s="27" t="s">
        <v>630</v>
      </c>
      <c r="N67" s="27" t="s">
        <v>752</v>
      </c>
      <c r="O67" s="27" t="s">
        <v>713</v>
      </c>
    </row>
    <row r="68" ht="45" spans="1:15">
      <c r="A68" s="27"/>
      <c r="B68" s="27"/>
      <c r="C68" s="27"/>
      <c r="D68" s="27"/>
      <c r="E68" s="27"/>
      <c r="F68" s="26"/>
      <c r="G68" s="26"/>
      <c r="H68" s="26"/>
      <c r="I68" s="27"/>
      <c r="J68" s="27" t="s">
        <v>621</v>
      </c>
      <c r="K68" s="27" t="s">
        <v>622</v>
      </c>
      <c r="L68" s="27" t="s">
        <v>753</v>
      </c>
      <c r="M68" s="27" t="s">
        <v>612</v>
      </c>
      <c r="N68" s="27" t="s">
        <v>754</v>
      </c>
      <c r="O68" s="27"/>
    </row>
    <row r="69" ht="33.75" spans="1:15">
      <c r="A69" s="27"/>
      <c r="B69" s="27"/>
      <c r="C69" s="27"/>
      <c r="D69" s="27"/>
      <c r="E69" s="27"/>
      <c r="F69" s="26"/>
      <c r="G69" s="26"/>
      <c r="H69" s="26"/>
      <c r="I69" s="27"/>
      <c r="J69" s="27" t="s">
        <v>615</v>
      </c>
      <c r="K69" s="27" t="s">
        <v>616</v>
      </c>
      <c r="L69" s="27" t="s">
        <v>707</v>
      </c>
      <c r="M69" s="27" t="s">
        <v>618</v>
      </c>
      <c r="N69" s="27" t="s">
        <v>619</v>
      </c>
      <c r="O69" s="27" t="s">
        <v>620</v>
      </c>
    </row>
    <row r="70" ht="67.5" spans="1:15">
      <c r="A70" s="27"/>
      <c r="B70" s="27" t="s">
        <v>755</v>
      </c>
      <c r="C70" s="27" t="s">
        <v>606</v>
      </c>
      <c r="D70" s="27"/>
      <c r="E70" s="27"/>
      <c r="F70" s="26" t="s">
        <v>756</v>
      </c>
      <c r="G70" s="26" t="s">
        <v>756</v>
      </c>
      <c r="H70" s="26"/>
      <c r="I70" s="27" t="s">
        <v>757</v>
      </c>
      <c r="J70" s="27" t="s">
        <v>621</v>
      </c>
      <c r="K70" s="27" t="s">
        <v>632</v>
      </c>
      <c r="L70" s="27" t="s">
        <v>758</v>
      </c>
      <c r="M70" s="27" t="s">
        <v>618</v>
      </c>
      <c r="N70" s="27" t="s">
        <v>759</v>
      </c>
      <c r="O70" s="27" t="s">
        <v>760</v>
      </c>
    </row>
    <row r="71" ht="45" spans="1:15">
      <c r="A71" s="27"/>
      <c r="B71" s="27"/>
      <c r="C71" s="27"/>
      <c r="D71" s="27"/>
      <c r="E71" s="27"/>
      <c r="F71" s="26"/>
      <c r="G71" s="26"/>
      <c r="H71" s="26"/>
      <c r="I71" s="27"/>
      <c r="J71" s="27" t="s">
        <v>621</v>
      </c>
      <c r="K71" s="27" t="s">
        <v>628</v>
      </c>
      <c r="L71" s="27" t="s">
        <v>761</v>
      </c>
      <c r="M71" s="27" t="s">
        <v>630</v>
      </c>
      <c r="N71" s="27" t="s">
        <v>631</v>
      </c>
      <c r="O71" s="27" t="s">
        <v>620</v>
      </c>
    </row>
    <row r="72" ht="45" spans="1:15">
      <c r="A72" s="27"/>
      <c r="B72" s="27"/>
      <c r="C72" s="27"/>
      <c r="D72" s="27"/>
      <c r="E72" s="27"/>
      <c r="F72" s="26"/>
      <c r="G72" s="26"/>
      <c r="H72" s="26"/>
      <c r="I72" s="27"/>
      <c r="J72" s="27" t="s">
        <v>621</v>
      </c>
      <c r="K72" s="27" t="s">
        <v>622</v>
      </c>
      <c r="L72" s="27" t="s">
        <v>762</v>
      </c>
      <c r="M72" s="27" t="s">
        <v>618</v>
      </c>
      <c r="N72" s="27" t="s">
        <v>763</v>
      </c>
      <c r="O72" s="27" t="s">
        <v>620</v>
      </c>
    </row>
    <row r="73" ht="22.5" spans="1:15">
      <c r="A73" s="27"/>
      <c r="B73" s="27"/>
      <c r="C73" s="27"/>
      <c r="D73" s="27"/>
      <c r="E73" s="27"/>
      <c r="F73" s="26"/>
      <c r="G73" s="26"/>
      <c r="H73" s="26"/>
      <c r="I73" s="27"/>
      <c r="J73" s="27" t="s">
        <v>609</v>
      </c>
      <c r="K73" s="27" t="s">
        <v>610</v>
      </c>
      <c r="L73" s="27" t="s">
        <v>764</v>
      </c>
      <c r="M73" s="27" t="s">
        <v>612</v>
      </c>
      <c r="N73" s="27" t="s">
        <v>765</v>
      </c>
      <c r="O73" s="27"/>
    </row>
    <row r="74" ht="22.5" spans="1:15">
      <c r="A74" s="27"/>
      <c r="B74" s="27"/>
      <c r="C74" s="27"/>
      <c r="D74" s="27"/>
      <c r="E74" s="27"/>
      <c r="F74" s="26"/>
      <c r="G74" s="26"/>
      <c r="H74" s="26"/>
      <c r="I74" s="27"/>
      <c r="J74" s="27" t="s">
        <v>609</v>
      </c>
      <c r="K74" s="27" t="s">
        <v>645</v>
      </c>
      <c r="L74" s="27" t="s">
        <v>766</v>
      </c>
      <c r="M74" s="27" t="s">
        <v>612</v>
      </c>
      <c r="N74" s="27" t="s">
        <v>708</v>
      </c>
      <c r="O74" s="27"/>
    </row>
    <row r="75" ht="33.75" spans="1:15">
      <c r="A75" s="27"/>
      <c r="B75" s="27"/>
      <c r="C75" s="27"/>
      <c r="D75" s="27"/>
      <c r="E75" s="27"/>
      <c r="F75" s="26"/>
      <c r="G75" s="26"/>
      <c r="H75" s="26"/>
      <c r="I75" s="27"/>
      <c r="J75" s="27" t="s">
        <v>615</v>
      </c>
      <c r="K75" s="27" t="s">
        <v>616</v>
      </c>
      <c r="L75" s="27" t="s">
        <v>767</v>
      </c>
      <c r="M75" s="27" t="s">
        <v>618</v>
      </c>
      <c r="N75" s="27" t="s">
        <v>768</v>
      </c>
      <c r="O75" s="27" t="s">
        <v>620</v>
      </c>
    </row>
    <row r="76" ht="22.5" spans="1:15">
      <c r="A76" s="27"/>
      <c r="B76" s="27"/>
      <c r="C76" s="27"/>
      <c r="D76" s="27"/>
      <c r="E76" s="27"/>
      <c r="F76" s="26"/>
      <c r="G76" s="26"/>
      <c r="H76" s="26"/>
      <c r="I76" s="27"/>
      <c r="J76" s="27" t="s">
        <v>655</v>
      </c>
      <c r="K76" s="27" t="s">
        <v>662</v>
      </c>
      <c r="L76" s="27" t="s">
        <v>637</v>
      </c>
      <c r="M76" s="27" t="s">
        <v>647</v>
      </c>
      <c r="N76" s="27" t="s">
        <v>769</v>
      </c>
      <c r="O76" s="27" t="s">
        <v>639</v>
      </c>
    </row>
    <row r="77" ht="22.5" spans="1:15">
      <c r="A77" s="27"/>
      <c r="B77" s="27" t="s">
        <v>770</v>
      </c>
      <c r="C77" s="27" t="s">
        <v>606</v>
      </c>
      <c r="D77" s="27"/>
      <c r="E77" s="27"/>
      <c r="F77" s="26" t="s">
        <v>771</v>
      </c>
      <c r="G77" s="26" t="s">
        <v>771</v>
      </c>
      <c r="H77" s="26"/>
      <c r="I77" s="27" t="s">
        <v>772</v>
      </c>
      <c r="J77" s="27" t="s">
        <v>621</v>
      </c>
      <c r="K77" s="27" t="s">
        <v>628</v>
      </c>
      <c r="L77" s="27" t="s">
        <v>773</v>
      </c>
      <c r="M77" s="27" t="s">
        <v>630</v>
      </c>
      <c r="N77" s="27" t="s">
        <v>631</v>
      </c>
      <c r="O77" s="27" t="s">
        <v>620</v>
      </c>
    </row>
    <row r="78" ht="33.75" spans="1:15">
      <c r="A78" s="27"/>
      <c r="B78" s="27"/>
      <c r="C78" s="27"/>
      <c r="D78" s="27"/>
      <c r="E78" s="27"/>
      <c r="F78" s="26"/>
      <c r="G78" s="26"/>
      <c r="H78" s="26"/>
      <c r="I78" s="27"/>
      <c r="J78" s="27" t="s">
        <v>615</v>
      </c>
      <c r="K78" s="27" t="s">
        <v>616</v>
      </c>
      <c r="L78" s="27" t="s">
        <v>774</v>
      </c>
      <c r="M78" s="27" t="s">
        <v>618</v>
      </c>
      <c r="N78" s="27" t="s">
        <v>619</v>
      </c>
      <c r="O78" s="27" t="s">
        <v>620</v>
      </c>
    </row>
    <row r="79" ht="22.5" spans="1:15">
      <c r="A79" s="27"/>
      <c r="B79" s="27"/>
      <c r="C79" s="27"/>
      <c r="D79" s="27"/>
      <c r="E79" s="27"/>
      <c r="F79" s="26"/>
      <c r="G79" s="26"/>
      <c r="H79" s="26"/>
      <c r="I79" s="27"/>
      <c r="J79" s="27" t="s">
        <v>609</v>
      </c>
      <c r="K79" s="27" t="s">
        <v>645</v>
      </c>
      <c r="L79" s="27" t="s">
        <v>775</v>
      </c>
      <c r="M79" s="27" t="s">
        <v>618</v>
      </c>
      <c r="N79" s="27" t="s">
        <v>619</v>
      </c>
      <c r="O79" s="27" t="s">
        <v>620</v>
      </c>
    </row>
    <row r="80" ht="22.5" spans="1:15">
      <c r="A80" s="27"/>
      <c r="B80" s="27"/>
      <c r="C80" s="27"/>
      <c r="D80" s="27"/>
      <c r="E80" s="27"/>
      <c r="F80" s="26"/>
      <c r="G80" s="26"/>
      <c r="H80" s="26"/>
      <c r="I80" s="27"/>
      <c r="J80" s="27" t="s">
        <v>655</v>
      </c>
      <c r="K80" s="27" t="s">
        <v>662</v>
      </c>
      <c r="L80" s="27" t="s">
        <v>776</v>
      </c>
      <c r="M80" s="27" t="s">
        <v>647</v>
      </c>
      <c r="N80" s="27" t="s">
        <v>777</v>
      </c>
      <c r="O80" s="27" t="s">
        <v>639</v>
      </c>
    </row>
    <row r="81" ht="56.25" spans="1:15">
      <c r="A81" s="27"/>
      <c r="B81" s="27" t="s">
        <v>778</v>
      </c>
      <c r="C81" s="27" t="s">
        <v>606</v>
      </c>
      <c r="D81" s="27"/>
      <c r="E81" s="27"/>
      <c r="F81" s="26" t="s">
        <v>779</v>
      </c>
      <c r="G81" s="26" t="s">
        <v>779</v>
      </c>
      <c r="H81" s="26"/>
      <c r="I81" s="27" t="s">
        <v>780</v>
      </c>
      <c r="J81" s="27" t="s">
        <v>621</v>
      </c>
      <c r="K81" s="27" t="s">
        <v>628</v>
      </c>
      <c r="L81" s="27" t="s">
        <v>781</v>
      </c>
      <c r="M81" s="27" t="s">
        <v>618</v>
      </c>
      <c r="N81" s="27" t="s">
        <v>631</v>
      </c>
      <c r="O81" s="27" t="s">
        <v>737</v>
      </c>
    </row>
    <row r="82" ht="33.75" spans="1:15">
      <c r="A82" s="27"/>
      <c r="B82" s="27"/>
      <c r="C82" s="27"/>
      <c r="D82" s="27"/>
      <c r="E82" s="27"/>
      <c r="F82" s="26"/>
      <c r="G82" s="26"/>
      <c r="H82" s="26"/>
      <c r="I82" s="27"/>
      <c r="J82" s="27" t="s">
        <v>621</v>
      </c>
      <c r="K82" s="27" t="s">
        <v>632</v>
      </c>
      <c r="L82" s="27" t="s">
        <v>782</v>
      </c>
      <c r="M82" s="27" t="s">
        <v>618</v>
      </c>
      <c r="N82" s="27" t="s">
        <v>783</v>
      </c>
      <c r="O82" s="27" t="s">
        <v>635</v>
      </c>
    </row>
    <row r="83" ht="45" spans="1:15">
      <c r="A83" s="27"/>
      <c r="B83" s="27"/>
      <c r="C83" s="27"/>
      <c r="D83" s="27"/>
      <c r="E83" s="27"/>
      <c r="F83" s="26"/>
      <c r="G83" s="26"/>
      <c r="H83" s="26"/>
      <c r="I83" s="27"/>
      <c r="J83" s="27" t="s">
        <v>615</v>
      </c>
      <c r="K83" s="27" t="s">
        <v>616</v>
      </c>
      <c r="L83" s="27" t="s">
        <v>784</v>
      </c>
      <c r="M83" s="27" t="s">
        <v>618</v>
      </c>
      <c r="N83" s="27" t="s">
        <v>619</v>
      </c>
      <c r="O83" s="27" t="s">
        <v>620</v>
      </c>
    </row>
    <row r="84" ht="90" spans="1:15">
      <c r="A84" s="27"/>
      <c r="B84" s="27"/>
      <c r="C84" s="27"/>
      <c r="D84" s="27"/>
      <c r="E84" s="27"/>
      <c r="F84" s="26"/>
      <c r="G84" s="26"/>
      <c r="H84" s="26"/>
      <c r="I84" s="27"/>
      <c r="J84" s="27" t="s">
        <v>609</v>
      </c>
      <c r="K84" s="27" t="s">
        <v>645</v>
      </c>
      <c r="L84" s="27" t="s">
        <v>785</v>
      </c>
      <c r="M84" s="27" t="s">
        <v>612</v>
      </c>
      <c r="N84" s="27" t="s">
        <v>690</v>
      </c>
      <c r="O84" s="27"/>
    </row>
    <row r="85" ht="22.5" spans="1:15">
      <c r="A85" s="27"/>
      <c r="B85" s="27" t="s">
        <v>786</v>
      </c>
      <c r="C85" s="27" t="s">
        <v>606</v>
      </c>
      <c r="D85" s="27"/>
      <c r="E85" s="27"/>
      <c r="F85" s="26" t="s">
        <v>787</v>
      </c>
      <c r="G85" s="26" t="s">
        <v>787</v>
      </c>
      <c r="H85" s="26"/>
      <c r="I85" s="27" t="s">
        <v>788</v>
      </c>
      <c r="J85" s="27" t="s">
        <v>621</v>
      </c>
      <c r="K85" s="27" t="s">
        <v>632</v>
      </c>
      <c r="L85" s="27" t="s">
        <v>789</v>
      </c>
      <c r="M85" s="27" t="s">
        <v>630</v>
      </c>
      <c r="N85" s="27" t="s">
        <v>759</v>
      </c>
      <c r="O85" s="27" t="s">
        <v>790</v>
      </c>
    </row>
    <row r="86" ht="33.75" spans="1:15">
      <c r="A86" s="27"/>
      <c r="B86" s="27"/>
      <c r="C86" s="27"/>
      <c r="D86" s="27"/>
      <c r="E86" s="27"/>
      <c r="F86" s="26"/>
      <c r="G86" s="26"/>
      <c r="H86" s="26"/>
      <c r="I86" s="27"/>
      <c r="J86" s="27" t="s">
        <v>621</v>
      </c>
      <c r="K86" s="27" t="s">
        <v>628</v>
      </c>
      <c r="L86" s="27" t="s">
        <v>791</v>
      </c>
      <c r="M86" s="27" t="s">
        <v>612</v>
      </c>
      <c r="N86" s="27" t="s">
        <v>792</v>
      </c>
      <c r="O86" s="27"/>
    </row>
    <row r="87" ht="22.5" spans="1:15">
      <c r="A87" s="27"/>
      <c r="B87" s="27"/>
      <c r="C87" s="27"/>
      <c r="D87" s="27"/>
      <c r="E87" s="27"/>
      <c r="F87" s="26"/>
      <c r="G87" s="26"/>
      <c r="H87" s="26"/>
      <c r="I87" s="27"/>
      <c r="J87" s="27" t="s">
        <v>621</v>
      </c>
      <c r="K87" s="27" t="s">
        <v>622</v>
      </c>
      <c r="L87" s="27" t="s">
        <v>793</v>
      </c>
      <c r="M87" s="27" t="s">
        <v>612</v>
      </c>
      <c r="N87" s="27" t="s">
        <v>794</v>
      </c>
      <c r="O87" s="27"/>
    </row>
    <row r="88" ht="45" spans="1:15">
      <c r="A88" s="27"/>
      <c r="B88" s="27"/>
      <c r="C88" s="27"/>
      <c r="D88" s="27"/>
      <c r="E88" s="27"/>
      <c r="F88" s="26"/>
      <c r="G88" s="26"/>
      <c r="H88" s="26"/>
      <c r="I88" s="27"/>
      <c r="J88" s="27" t="s">
        <v>609</v>
      </c>
      <c r="K88" s="27" t="s">
        <v>645</v>
      </c>
      <c r="L88" s="27" t="s">
        <v>795</v>
      </c>
      <c r="M88" s="27" t="s">
        <v>630</v>
      </c>
      <c r="N88" s="27" t="s">
        <v>631</v>
      </c>
      <c r="O88" s="27" t="s">
        <v>620</v>
      </c>
    </row>
    <row r="89" ht="33.75" spans="1:15">
      <c r="A89" s="27"/>
      <c r="B89" s="27"/>
      <c r="C89" s="27"/>
      <c r="D89" s="27"/>
      <c r="E89" s="27"/>
      <c r="F89" s="26"/>
      <c r="G89" s="26"/>
      <c r="H89" s="26"/>
      <c r="I89" s="27"/>
      <c r="J89" s="27" t="s">
        <v>609</v>
      </c>
      <c r="K89" s="27" t="s">
        <v>686</v>
      </c>
      <c r="L89" s="27" t="s">
        <v>796</v>
      </c>
      <c r="M89" s="27" t="s">
        <v>630</v>
      </c>
      <c r="N89" s="27" t="s">
        <v>631</v>
      </c>
      <c r="O89" s="27" t="s">
        <v>620</v>
      </c>
    </row>
    <row r="90" ht="33.75" spans="1:15">
      <c r="A90" s="27"/>
      <c r="B90" s="27"/>
      <c r="C90" s="27"/>
      <c r="D90" s="27"/>
      <c r="E90" s="27"/>
      <c r="F90" s="26"/>
      <c r="G90" s="26"/>
      <c r="H90" s="26"/>
      <c r="I90" s="27"/>
      <c r="J90" s="27" t="s">
        <v>615</v>
      </c>
      <c r="K90" s="27" t="s">
        <v>616</v>
      </c>
      <c r="L90" s="27" t="s">
        <v>797</v>
      </c>
      <c r="M90" s="27" t="s">
        <v>630</v>
      </c>
      <c r="N90" s="27" t="s">
        <v>631</v>
      </c>
      <c r="O90" s="27" t="s">
        <v>620</v>
      </c>
    </row>
    <row r="91" ht="22.5" spans="1:15">
      <c r="A91" s="27"/>
      <c r="B91" s="27"/>
      <c r="C91" s="27"/>
      <c r="D91" s="27"/>
      <c r="E91" s="27"/>
      <c r="F91" s="26"/>
      <c r="G91" s="26"/>
      <c r="H91" s="26"/>
      <c r="I91" s="27"/>
      <c r="J91" s="27" t="s">
        <v>655</v>
      </c>
      <c r="K91" s="27" t="s">
        <v>662</v>
      </c>
      <c r="L91" s="27" t="s">
        <v>798</v>
      </c>
      <c r="M91" s="27" t="s">
        <v>612</v>
      </c>
      <c r="N91" s="27" t="s">
        <v>799</v>
      </c>
      <c r="O91" s="27"/>
    </row>
    <row r="92" ht="33.75" spans="1:15">
      <c r="A92" s="27"/>
      <c r="B92" s="27" t="s">
        <v>800</v>
      </c>
      <c r="C92" s="27" t="s">
        <v>606</v>
      </c>
      <c r="D92" s="27"/>
      <c r="E92" s="27"/>
      <c r="F92" s="26" t="s">
        <v>801</v>
      </c>
      <c r="G92" s="26" t="s">
        <v>801</v>
      </c>
      <c r="H92" s="26"/>
      <c r="I92" s="27" t="s">
        <v>802</v>
      </c>
      <c r="J92" s="27" t="s">
        <v>621</v>
      </c>
      <c r="K92" s="27" t="s">
        <v>622</v>
      </c>
      <c r="L92" s="27" t="s">
        <v>803</v>
      </c>
      <c r="M92" s="27" t="s">
        <v>630</v>
      </c>
      <c r="N92" s="27" t="s">
        <v>631</v>
      </c>
      <c r="O92" s="27" t="s">
        <v>620</v>
      </c>
    </row>
    <row r="93" ht="33.75" spans="1:15">
      <c r="A93" s="27"/>
      <c r="B93" s="27"/>
      <c r="C93" s="27"/>
      <c r="D93" s="27"/>
      <c r="E93" s="27"/>
      <c r="F93" s="26"/>
      <c r="G93" s="26"/>
      <c r="H93" s="26"/>
      <c r="I93" s="27"/>
      <c r="J93" s="27" t="s">
        <v>621</v>
      </c>
      <c r="K93" s="27" t="s">
        <v>632</v>
      </c>
      <c r="L93" s="27" t="s">
        <v>804</v>
      </c>
      <c r="M93" s="27" t="s">
        <v>630</v>
      </c>
      <c r="N93" s="27" t="s">
        <v>805</v>
      </c>
      <c r="O93" s="27" t="s">
        <v>635</v>
      </c>
    </row>
    <row r="94" ht="22.5" spans="1:15">
      <c r="A94" s="27"/>
      <c r="B94" s="27"/>
      <c r="C94" s="27"/>
      <c r="D94" s="27"/>
      <c r="E94" s="27"/>
      <c r="F94" s="26"/>
      <c r="G94" s="26"/>
      <c r="H94" s="26"/>
      <c r="I94" s="27"/>
      <c r="J94" s="27" t="s">
        <v>621</v>
      </c>
      <c r="K94" s="27" t="s">
        <v>628</v>
      </c>
      <c r="L94" s="27" t="s">
        <v>806</v>
      </c>
      <c r="M94" s="27" t="s">
        <v>630</v>
      </c>
      <c r="N94" s="27" t="s">
        <v>807</v>
      </c>
      <c r="O94" s="27" t="s">
        <v>808</v>
      </c>
    </row>
    <row r="95" ht="33.75" spans="1:15">
      <c r="A95" s="27"/>
      <c r="B95" s="27"/>
      <c r="C95" s="27"/>
      <c r="D95" s="27"/>
      <c r="E95" s="27"/>
      <c r="F95" s="26"/>
      <c r="G95" s="26"/>
      <c r="H95" s="26"/>
      <c r="I95" s="27"/>
      <c r="J95" s="27" t="s">
        <v>615</v>
      </c>
      <c r="K95" s="27" t="s">
        <v>616</v>
      </c>
      <c r="L95" s="27" t="s">
        <v>809</v>
      </c>
      <c r="M95" s="27" t="s">
        <v>630</v>
      </c>
      <c r="N95" s="27" t="s">
        <v>631</v>
      </c>
      <c r="O95" s="27" t="s">
        <v>620</v>
      </c>
    </row>
    <row r="96" ht="22.5" spans="1:15">
      <c r="A96" s="27"/>
      <c r="B96" s="27"/>
      <c r="C96" s="27"/>
      <c r="D96" s="27"/>
      <c r="E96" s="27"/>
      <c r="F96" s="26"/>
      <c r="G96" s="26"/>
      <c r="H96" s="26"/>
      <c r="I96" s="27"/>
      <c r="J96" s="27" t="s">
        <v>609</v>
      </c>
      <c r="K96" s="27" t="s">
        <v>645</v>
      </c>
      <c r="L96" s="27" t="s">
        <v>810</v>
      </c>
      <c r="M96" s="27" t="s">
        <v>612</v>
      </c>
      <c r="N96" s="27" t="s">
        <v>811</v>
      </c>
      <c r="O96" s="27"/>
    </row>
    <row r="97" ht="22.5" spans="1:15">
      <c r="A97" s="27"/>
      <c r="B97" s="27"/>
      <c r="C97" s="27"/>
      <c r="D97" s="27"/>
      <c r="E97" s="27"/>
      <c r="F97" s="26"/>
      <c r="G97" s="26"/>
      <c r="H97" s="26"/>
      <c r="I97" s="27"/>
      <c r="J97" s="27" t="s">
        <v>609</v>
      </c>
      <c r="K97" s="27" t="s">
        <v>686</v>
      </c>
      <c r="L97" s="27" t="s">
        <v>809</v>
      </c>
      <c r="M97" s="27" t="s">
        <v>612</v>
      </c>
      <c r="N97" s="27" t="s">
        <v>812</v>
      </c>
      <c r="O97" s="27"/>
    </row>
    <row r="98" ht="22.5" spans="1:15">
      <c r="A98" s="27"/>
      <c r="B98" s="27"/>
      <c r="C98" s="27"/>
      <c r="D98" s="27"/>
      <c r="E98" s="27"/>
      <c r="F98" s="26"/>
      <c r="G98" s="26"/>
      <c r="H98" s="26"/>
      <c r="I98" s="27"/>
      <c r="J98" s="27" t="s">
        <v>655</v>
      </c>
      <c r="K98" s="27" t="s">
        <v>662</v>
      </c>
      <c r="L98" s="27" t="s">
        <v>637</v>
      </c>
      <c r="M98" s="27" t="s">
        <v>647</v>
      </c>
      <c r="N98" s="27" t="s">
        <v>813</v>
      </c>
      <c r="O98" s="27" t="s">
        <v>639</v>
      </c>
    </row>
    <row r="99" ht="22.5" spans="1:15">
      <c r="A99" s="27"/>
      <c r="B99" s="27" t="s">
        <v>814</v>
      </c>
      <c r="C99" s="27" t="s">
        <v>606</v>
      </c>
      <c r="D99" s="27"/>
      <c r="E99" s="27"/>
      <c r="F99" s="26" t="s">
        <v>815</v>
      </c>
      <c r="G99" s="26" t="s">
        <v>815</v>
      </c>
      <c r="H99" s="26"/>
      <c r="I99" s="27" t="s">
        <v>816</v>
      </c>
      <c r="J99" s="27" t="s">
        <v>609</v>
      </c>
      <c r="K99" s="27" t="s">
        <v>686</v>
      </c>
      <c r="L99" s="27" t="s">
        <v>817</v>
      </c>
      <c r="M99" s="27" t="s">
        <v>612</v>
      </c>
      <c r="N99" s="27" t="s">
        <v>812</v>
      </c>
      <c r="O99" s="27"/>
    </row>
    <row r="100" ht="22.5" spans="1:15">
      <c r="A100" s="27"/>
      <c r="B100" s="27"/>
      <c r="C100" s="27"/>
      <c r="D100" s="27"/>
      <c r="E100" s="27"/>
      <c r="F100" s="26"/>
      <c r="G100" s="26"/>
      <c r="H100" s="26"/>
      <c r="I100" s="27"/>
      <c r="J100" s="27" t="s">
        <v>609</v>
      </c>
      <c r="K100" s="27" t="s">
        <v>645</v>
      </c>
      <c r="L100" s="27" t="s">
        <v>818</v>
      </c>
      <c r="M100" s="27" t="s">
        <v>612</v>
      </c>
      <c r="N100" s="27" t="s">
        <v>812</v>
      </c>
      <c r="O100" s="27"/>
    </row>
    <row r="101" ht="22.5" spans="1:15">
      <c r="A101" s="27"/>
      <c r="B101" s="27"/>
      <c r="C101" s="27"/>
      <c r="D101" s="27"/>
      <c r="E101" s="27"/>
      <c r="F101" s="26"/>
      <c r="G101" s="26"/>
      <c r="H101" s="26"/>
      <c r="I101" s="27"/>
      <c r="J101" s="27" t="s">
        <v>655</v>
      </c>
      <c r="K101" s="27" t="s">
        <v>662</v>
      </c>
      <c r="L101" s="27" t="s">
        <v>637</v>
      </c>
      <c r="M101" s="27" t="s">
        <v>618</v>
      </c>
      <c r="N101" s="27" t="s">
        <v>819</v>
      </c>
      <c r="O101" s="27" t="s">
        <v>639</v>
      </c>
    </row>
    <row r="102" ht="22.5" spans="1:15">
      <c r="A102" s="27"/>
      <c r="B102" s="27"/>
      <c r="C102" s="27"/>
      <c r="D102" s="27"/>
      <c r="E102" s="27"/>
      <c r="F102" s="26"/>
      <c r="G102" s="26"/>
      <c r="H102" s="26"/>
      <c r="I102" s="27"/>
      <c r="J102" s="27" t="s">
        <v>621</v>
      </c>
      <c r="K102" s="27" t="s">
        <v>632</v>
      </c>
      <c r="L102" s="27" t="s">
        <v>820</v>
      </c>
      <c r="M102" s="27" t="s">
        <v>647</v>
      </c>
      <c r="N102" s="27" t="s">
        <v>821</v>
      </c>
      <c r="O102" s="27" t="s">
        <v>760</v>
      </c>
    </row>
    <row r="103" ht="22.5" spans="1:15">
      <c r="A103" s="27"/>
      <c r="B103" s="27"/>
      <c r="C103" s="27"/>
      <c r="D103" s="27"/>
      <c r="E103" s="27"/>
      <c r="F103" s="26"/>
      <c r="G103" s="26"/>
      <c r="H103" s="26"/>
      <c r="I103" s="27"/>
      <c r="J103" s="27" t="s">
        <v>621</v>
      </c>
      <c r="K103" s="27" t="s">
        <v>622</v>
      </c>
      <c r="L103" s="27" t="s">
        <v>822</v>
      </c>
      <c r="M103" s="27" t="s">
        <v>647</v>
      </c>
      <c r="N103" s="27" t="s">
        <v>823</v>
      </c>
      <c r="O103" s="27" t="s">
        <v>824</v>
      </c>
    </row>
    <row r="104" ht="33.75" spans="1:15">
      <c r="A104" s="27"/>
      <c r="B104" s="27"/>
      <c r="C104" s="27"/>
      <c r="D104" s="27"/>
      <c r="E104" s="27"/>
      <c r="F104" s="26"/>
      <c r="G104" s="26"/>
      <c r="H104" s="26"/>
      <c r="I104" s="27"/>
      <c r="J104" s="27" t="s">
        <v>615</v>
      </c>
      <c r="K104" s="27" t="s">
        <v>616</v>
      </c>
      <c r="L104" s="27" t="s">
        <v>685</v>
      </c>
      <c r="M104" s="27" t="s">
        <v>630</v>
      </c>
      <c r="N104" s="27" t="s">
        <v>631</v>
      </c>
      <c r="O104" s="27" t="s">
        <v>620</v>
      </c>
    </row>
    <row r="105" ht="22.5" spans="1:15">
      <c r="A105" s="27"/>
      <c r="B105" s="27" t="s">
        <v>825</v>
      </c>
      <c r="C105" s="27" t="s">
        <v>606</v>
      </c>
      <c r="D105" s="27"/>
      <c r="E105" s="27"/>
      <c r="F105" s="26" t="s">
        <v>826</v>
      </c>
      <c r="G105" s="26" t="s">
        <v>826</v>
      </c>
      <c r="H105" s="26"/>
      <c r="I105" s="27" t="s">
        <v>827</v>
      </c>
      <c r="J105" s="27" t="s">
        <v>621</v>
      </c>
      <c r="K105" s="27" t="s">
        <v>632</v>
      </c>
      <c r="L105" s="27" t="s">
        <v>828</v>
      </c>
      <c r="M105" s="27" t="s">
        <v>618</v>
      </c>
      <c r="N105" s="27" t="s">
        <v>631</v>
      </c>
      <c r="O105" s="27" t="s">
        <v>790</v>
      </c>
    </row>
    <row r="106" ht="33.75" spans="1:15">
      <c r="A106" s="27"/>
      <c r="B106" s="27"/>
      <c r="C106" s="27"/>
      <c r="D106" s="27"/>
      <c r="E106" s="27"/>
      <c r="F106" s="26"/>
      <c r="G106" s="26"/>
      <c r="H106" s="26"/>
      <c r="I106" s="27"/>
      <c r="J106" s="27" t="s">
        <v>621</v>
      </c>
      <c r="K106" s="27" t="s">
        <v>622</v>
      </c>
      <c r="L106" s="27" t="s">
        <v>829</v>
      </c>
      <c r="M106" s="27" t="s">
        <v>630</v>
      </c>
      <c r="N106" s="27" t="s">
        <v>631</v>
      </c>
      <c r="O106" s="27" t="s">
        <v>620</v>
      </c>
    </row>
    <row r="107" ht="33.75" spans="1:15">
      <c r="A107" s="27"/>
      <c r="B107" s="27"/>
      <c r="C107" s="27"/>
      <c r="D107" s="27"/>
      <c r="E107" s="27"/>
      <c r="F107" s="26"/>
      <c r="G107" s="26"/>
      <c r="H107" s="26"/>
      <c r="I107" s="27"/>
      <c r="J107" s="27" t="s">
        <v>621</v>
      </c>
      <c r="K107" s="27" t="s">
        <v>628</v>
      </c>
      <c r="L107" s="27" t="s">
        <v>830</v>
      </c>
      <c r="M107" s="27" t="s">
        <v>630</v>
      </c>
      <c r="N107" s="27" t="s">
        <v>631</v>
      </c>
      <c r="O107" s="27" t="s">
        <v>620</v>
      </c>
    </row>
    <row r="108" ht="22.5" spans="1:15">
      <c r="A108" s="27"/>
      <c r="B108" s="27"/>
      <c r="C108" s="27"/>
      <c r="D108" s="27"/>
      <c r="E108" s="27"/>
      <c r="F108" s="26"/>
      <c r="G108" s="26"/>
      <c r="H108" s="26"/>
      <c r="I108" s="27"/>
      <c r="J108" s="27" t="s">
        <v>609</v>
      </c>
      <c r="K108" s="27" t="s">
        <v>686</v>
      </c>
      <c r="L108" s="27" t="s">
        <v>831</v>
      </c>
      <c r="M108" s="27" t="s">
        <v>612</v>
      </c>
      <c r="N108" s="27" t="s">
        <v>812</v>
      </c>
      <c r="O108" s="27"/>
    </row>
    <row r="109" ht="22.5" spans="1:15">
      <c r="A109" s="27"/>
      <c r="B109" s="27"/>
      <c r="C109" s="27"/>
      <c r="D109" s="27"/>
      <c r="E109" s="27"/>
      <c r="F109" s="26"/>
      <c r="G109" s="26"/>
      <c r="H109" s="26"/>
      <c r="I109" s="27"/>
      <c r="J109" s="27" t="s">
        <v>609</v>
      </c>
      <c r="K109" s="27" t="s">
        <v>645</v>
      </c>
      <c r="L109" s="27" t="s">
        <v>832</v>
      </c>
      <c r="M109" s="27" t="s">
        <v>612</v>
      </c>
      <c r="N109" s="27" t="s">
        <v>811</v>
      </c>
      <c r="O109" s="27"/>
    </row>
    <row r="110" ht="33.75" spans="1:15">
      <c r="A110" s="27"/>
      <c r="B110" s="27"/>
      <c r="C110" s="27"/>
      <c r="D110" s="27"/>
      <c r="E110" s="27"/>
      <c r="F110" s="26"/>
      <c r="G110" s="26"/>
      <c r="H110" s="26"/>
      <c r="I110" s="27"/>
      <c r="J110" s="27" t="s">
        <v>615</v>
      </c>
      <c r="K110" s="27" t="s">
        <v>616</v>
      </c>
      <c r="L110" s="27" t="s">
        <v>685</v>
      </c>
      <c r="M110" s="27" t="s">
        <v>630</v>
      </c>
      <c r="N110" s="27" t="s">
        <v>631</v>
      </c>
      <c r="O110" s="27" t="s">
        <v>620</v>
      </c>
    </row>
    <row r="111" ht="22.5" spans="1:15">
      <c r="A111" s="27"/>
      <c r="B111" s="27"/>
      <c r="C111" s="27"/>
      <c r="D111" s="27"/>
      <c r="E111" s="27"/>
      <c r="F111" s="26"/>
      <c r="G111" s="26"/>
      <c r="H111" s="26"/>
      <c r="I111" s="27"/>
      <c r="J111" s="27" t="s">
        <v>655</v>
      </c>
      <c r="K111" s="27" t="s">
        <v>662</v>
      </c>
      <c r="L111" s="27" t="s">
        <v>833</v>
      </c>
      <c r="M111" s="27" t="s">
        <v>618</v>
      </c>
      <c r="N111" s="27" t="s">
        <v>834</v>
      </c>
      <c r="O111" s="27" t="s">
        <v>639</v>
      </c>
    </row>
    <row r="112" ht="33.75" spans="1:15">
      <c r="A112" s="27"/>
      <c r="B112" s="27" t="s">
        <v>835</v>
      </c>
      <c r="C112" s="27" t="s">
        <v>606</v>
      </c>
      <c r="D112" s="27"/>
      <c r="E112" s="27"/>
      <c r="F112" s="26" t="s">
        <v>836</v>
      </c>
      <c r="G112" s="26" t="s">
        <v>836</v>
      </c>
      <c r="H112" s="26"/>
      <c r="I112" s="27" t="s">
        <v>837</v>
      </c>
      <c r="J112" s="27" t="s">
        <v>609</v>
      </c>
      <c r="K112" s="27" t="s">
        <v>686</v>
      </c>
      <c r="L112" s="27" t="s">
        <v>838</v>
      </c>
      <c r="M112" s="27" t="s">
        <v>612</v>
      </c>
      <c r="N112" s="27" t="s">
        <v>658</v>
      </c>
      <c r="O112" s="27"/>
    </row>
    <row r="113" ht="45" spans="1:15">
      <c r="A113" s="27"/>
      <c r="B113" s="27"/>
      <c r="C113" s="27"/>
      <c r="D113" s="27"/>
      <c r="E113" s="27"/>
      <c r="F113" s="26"/>
      <c r="G113" s="26"/>
      <c r="H113" s="26"/>
      <c r="I113" s="27"/>
      <c r="J113" s="27" t="s">
        <v>609</v>
      </c>
      <c r="K113" s="27" t="s">
        <v>645</v>
      </c>
      <c r="L113" s="27" t="s">
        <v>839</v>
      </c>
      <c r="M113" s="27" t="s">
        <v>612</v>
      </c>
      <c r="N113" s="27" t="s">
        <v>658</v>
      </c>
      <c r="O113" s="27"/>
    </row>
    <row r="114" ht="22.5" spans="1:15">
      <c r="A114" s="27"/>
      <c r="B114" s="27"/>
      <c r="C114" s="27"/>
      <c r="D114" s="27"/>
      <c r="E114" s="27"/>
      <c r="F114" s="26"/>
      <c r="G114" s="26"/>
      <c r="H114" s="26"/>
      <c r="I114" s="27"/>
      <c r="J114" s="27" t="s">
        <v>609</v>
      </c>
      <c r="K114" s="27" t="s">
        <v>610</v>
      </c>
      <c r="L114" s="27" t="s">
        <v>840</v>
      </c>
      <c r="M114" s="27" t="s">
        <v>612</v>
      </c>
      <c r="N114" s="27" t="s">
        <v>658</v>
      </c>
      <c r="O114" s="27"/>
    </row>
    <row r="115" ht="22.5" spans="1:15">
      <c r="A115" s="27"/>
      <c r="B115" s="27"/>
      <c r="C115" s="27"/>
      <c r="D115" s="27"/>
      <c r="E115" s="27"/>
      <c r="F115" s="26"/>
      <c r="G115" s="26"/>
      <c r="H115" s="26"/>
      <c r="I115" s="27"/>
      <c r="J115" s="27" t="s">
        <v>621</v>
      </c>
      <c r="K115" s="27" t="s">
        <v>628</v>
      </c>
      <c r="L115" s="27" t="s">
        <v>841</v>
      </c>
      <c r="M115" s="27" t="s">
        <v>647</v>
      </c>
      <c r="N115" s="27" t="s">
        <v>631</v>
      </c>
      <c r="O115" s="27" t="s">
        <v>620</v>
      </c>
    </row>
    <row r="116" ht="22.5" spans="1:15">
      <c r="A116" s="27"/>
      <c r="B116" s="27"/>
      <c r="C116" s="27"/>
      <c r="D116" s="27"/>
      <c r="E116" s="27"/>
      <c r="F116" s="26"/>
      <c r="G116" s="26"/>
      <c r="H116" s="26"/>
      <c r="I116" s="27"/>
      <c r="J116" s="27" t="s">
        <v>621</v>
      </c>
      <c r="K116" s="27" t="s">
        <v>622</v>
      </c>
      <c r="L116" s="27" t="s">
        <v>842</v>
      </c>
      <c r="M116" s="27" t="s">
        <v>647</v>
      </c>
      <c r="N116" s="27" t="s">
        <v>631</v>
      </c>
      <c r="O116" s="27" t="s">
        <v>620</v>
      </c>
    </row>
    <row r="117" ht="22.5" spans="1:15">
      <c r="A117" s="27"/>
      <c r="B117" s="27"/>
      <c r="C117" s="27"/>
      <c r="D117" s="27"/>
      <c r="E117" s="27"/>
      <c r="F117" s="26"/>
      <c r="G117" s="26"/>
      <c r="H117" s="26"/>
      <c r="I117" s="27"/>
      <c r="J117" s="27" t="s">
        <v>621</v>
      </c>
      <c r="K117" s="27" t="s">
        <v>632</v>
      </c>
      <c r="L117" s="27" t="s">
        <v>843</v>
      </c>
      <c r="M117" s="27" t="s">
        <v>647</v>
      </c>
      <c r="N117" s="27" t="s">
        <v>844</v>
      </c>
      <c r="O117" s="27" t="s">
        <v>713</v>
      </c>
    </row>
    <row r="118" ht="22.5" spans="1:15">
      <c r="A118" s="27"/>
      <c r="B118" s="27"/>
      <c r="C118" s="27"/>
      <c r="D118" s="27"/>
      <c r="E118" s="27"/>
      <c r="F118" s="26"/>
      <c r="G118" s="26"/>
      <c r="H118" s="26"/>
      <c r="I118" s="27"/>
      <c r="J118" s="27" t="s">
        <v>655</v>
      </c>
      <c r="K118" s="27" t="s">
        <v>662</v>
      </c>
      <c r="L118" s="27" t="s">
        <v>637</v>
      </c>
      <c r="M118" s="27" t="s">
        <v>618</v>
      </c>
      <c r="N118" s="27" t="s">
        <v>845</v>
      </c>
      <c r="O118" s="27" t="s">
        <v>639</v>
      </c>
    </row>
    <row r="119" ht="33.75" spans="1:15">
      <c r="A119" s="27"/>
      <c r="B119" s="27"/>
      <c r="C119" s="27"/>
      <c r="D119" s="27"/>
      <c r="E119" s="27"/>
      <c r="F119" s="26"/>
      <c r="G119" s="26"/>
      <c r="H119" s="26"/>
      <c r="I119" s="27"/>
      <c r="J119" s="27" t="s">
        <v>615</v>
      </c>
      <c r="K119" s="27" t="s">
        <v>616</v>
      </c>
      <c r="L119" s="27" t="s">
        <v>738</v>
      </c>
      <c r="M119" s="27" t="s">
        <v>618</v>
      </c>
      <c r="N119" s="27" t="s">
        <v>619</v>
      </c>
      <c r="O119" s="27" t="s">
        <v>620</v>
      </c>
    </row>
    <row r="120" ht="22.5" spans="1:15">
      <c r="A120" s="27"/>
      <c r="B120" s="27" t="s">
        <v>846</v>
      </c>
      <c r="C120" s="27" t="s">
        <v>606</v>
      </c>
      <c r="D120" s="27"/>
      <c r="E120" s="27"/>
      <c r="F120" s="26" t="s">
        <v>847</v>
      </c>
      <c r="G120" s="26" t="s">
        <v>847</v>
      </c>
      <c r="H120" s="26"/>
      <c r="I120" s="27" t="s">
        <v>848</v>
      </c>
      <c r="J120" s="27" t="s">
        <v>621</v>
      </c>
      <c r="K120" s="27" t="s">
        <v>632</v>
      </c>
      <c r="L120" s="27" t="s">
        <v>849</v>
      </c>
      <c r="M120" s="27" t="s">
        <v>630</v>
      </c>
      <c r="N120" s="27" t="s">
        <v>850</v>
      </c>
      <c r="O120" s="27" t="s">
        <v>635</v>
      </c>
    </row>
    <row r="121" ht="22.5" spans="1:15">
      <c r="A121" s="27"/>
      <c r="B121" s="27"/>
      <c r="C121" s="27"/>
      <c r="D121" s="27"/>
      <c r="E121" s="27"/>
      <c r="F121" s="26"/>
      <c r="G121" s="26"/>
      <c r="H121" s="26"/>
      <c r="I121" s="27"/>
      <c r="J121" s="27" t="s">
        <v>621</v>
      </c>
      <c r="K121" s="27" t="s">
        <v>628</v>
      </c>
      <c r="L121" s="27" t="s">
        <v>851</v>
      </c>
      <c r="M121" s="27" t="s">
        <v>630</v>
      </c>
      <c r="N121" s="27" t="s">
        <v>631</v>
      </c>
      <c r="O121" s="27" t="s">
        <v>620</v>
      </c>
    </row>
    <row r="122" ht="22.5" spans="1:15">
      <c r="A122" s="27"/>
      <c r="B122" s="27"/>
      <c r="C122" s="27"/>
      <c r="D122" s="27"/>
      <c r="E122" s="27"/>
      <c r="F122" s="26"/>
      <c r="G122" s="26"/>
      <c r="H122" s="26"/>
      <c r="I122" s="27"/>
      <c r="J122" s="27" t="s">
        <v>621</v>
      </c>
      <c r="K122" s="27" t="s">
        <v>622</v>
      </c>
      <c r="L122" s="27" t="s">
        <v>852</v>
      </c>
      <c r="M122" s="27" t="s">
        <v>612</v>
      </c>
      <c r="N122" s="27" t="s">
        <v>853</v>
      </c>
      <c r="O122" s="27"/>
    </row>
    <row r="123" ht="45" spans="1:15">
      <c r="A123" s="27"/>
      <c r="B123" s="27"/>
      <c r="C123" s="27"/>
      <c r="D123" s="27"/>
      <c r="E123" s="27"/>
      <c r="F123" s="26"/>
      <c r="G123" s="26"/>
      <c r="H123" s="26"/>
      <c r="I123" s="27"/>
      <c r="J123" s="27" t="s">
        <v>609</v>
      </c>
      <c r="K123" s="27" t="s">
        <v>686</v>
      </c>
      <c r="L123" s="27" t="s">
        <v>854</v>
      </c>
      <c r="M123" s="27" t="s">
        <v>612</v>
      </c>
      <c r="N123" s="27" t="s">
        <v>688</v>
      </c>
      <c r="O123" s="27"/>
    </row>
    <row r="124" ht="22.5" spans="1:15">
      <c r="A124" s="27"/>
      <c r="B124" s="27"/>
      <c r="C124" s="27"/>
      <c r="D124" s="27"/>
      <c r="E124" s="27"/>
      <c r="F124" s="26"/>
      <c r="G124" s="26"/>
      <c r="H124" s="26"/>
      <c r="I124" s="27"/>
      <c r="J124" s="27" t="s">
        <v>609</v>
      </c>
      <c r="K124" s="27" t="s">
        <v>645</v>
      </c>
      <c r="L124" s="27" t="s">
        <v>855</v>
      </c>
      <c r="M124" s="27" t="s">
        <v>612</v>
      </c>
      <c r="N124" s="27" t="s">
        <v>856</v>
      </c>
      <c r="O124" s="27"/>
    </row>
    <row r="125" ht="33.75" spans="1:15">
      <c r="A125" s="27"/>
      <c r="B125" s="27"/>
      <c r="C125" s="27"/>
      <c r="D125" s="27"/>
      <c r="E125" s="27"/>
      <c r="F125" s="26"/>
      <c r="G125" s="26"/>
      <c r="H125" s="26"/>
      <c r="I125" s="27"/>
      <c r="J125" s="27" t="s">
        <v>615</v>
      </c>
      <c r="K125" s="27" t="s">
        <v>616</v>
      </c>
      <c r="L125" s="27" t="s">
        <v>857</v>
      </c>
      <c r="M125" s="27" t="s">
        <v>618</v>
      </c>
      <c r="N125" s="27" t="s">
        <v>619</v>
      </c>
      <c r="O125" s="27" t="s">
        <v>620</v>
      </c>
    </row>
    <row r="126" ht="22.5" spans="1:15">
      <c r="A126" s="27"/>
      <c r="B126" s="27" t="s">
        <v>858</v>
      </c>
      <c r="C126" s="27" t="s">
        <v>606</v>
      </c>
      <c r="D126" s="27"/>
      <c r="E126" s="27"/>
      <c r="F126" s="26" t="s">
        <v>859</v>
      </c>
      <c r="G126" s="26" t="s">
        <v>859</v>
      </c>
      <c r="H126" s="26"/>
      <c r="I126" s="27" t="s">
        <v>860</v>
      </c>
      <c r="J126" s="27" t="s">
        <v>621</v>
      </c>
      <c r="K126" s="27" t="s">
        <v>628</v>
      </c>
      <c r="L126" s="27" t="s">
        <v>851</v>
      </c>
      <c r="M126" s="27" t="s">
        <v>630</v>
      </c>
      <c r="N126" s="27" t="s">
        <v>631</v>
      </c>
      <c r="O126" s="27" t="s">
        <v>620</v>
      </c>
    </row>
    <row r="127" ht="22.5" spans="1:15">
      <c r="A127" s="27"/>
      <c r="B127" s="27"/>
      <c r="C127" s="27"/>
      <c r="D127" s="27"/>
      <c r="E127" s="27"/>
      <c r="F127" s="26"/>
      <c r="G127" s="26"/>
      <c r="H127" s="26"/>
      <c r="I127" s="27"/>
      <c r="J127" s="27" t="s">
        <v>621</v>
      </c>
      <c r="K127" s="27" t="s">
        <v>622</v>
      </c>
      <c r="L127" s="27" t="s">
        <v>842</v>
      </c>
      <c r="M127" s="27" t="s">
        <v>630</v>
      </c>
      <c r="N127" s="27" t="s">
        <v>631</v>
      </c>
      <c r="O127" s="27" t="s">
        <v>620</v>
      </c>
    </row>
    <row r="128" ht="22.5" spans="1:15">
      <c r="A128" s="27"/>
      <c r="B128" s="27"/>
      <c r="C128" s="27"/>
      <c r="D128" s="27"/>
      <c r="E128" s="27"/>
      <c r="F128" s="26"/>
      <c r="G128" s="26"/>
      <c r="H128" s="26"/>
      <c r="I128" s="27"/>
      <c r="J128" s="27" t="s">
        <v>621</v>
      </c>
      <c r="K128" s="27" t="s">
        <v>632</v>
      </c>
      <c r="L128" s="27" t="s">
        <v>861</v>
      </c>
      <c r="M128" s="27" t="s">
        <v>618</v>
      </c>
      <c r="N128" s="27" t="s">
        <v>862</v>
      </c>
      <c r="O128" s="27" t="s">
        <v>635</v>
      </c>
    </row>
    <row r="129" ht="33.75" spans="1:15">
      <c r="A129" s="27"/>
      <c r="B129" s="27"/>
      <c r="C129" s="27"/>
      <c r="D129" s="27"/>
      <c r="E129" s="27"/>
      <c r="F129" s="26"/>
      <c r="G129" s="26"/>
      <c r="H129" s="26"/>
      <c r="I129" s="27"/>
      <c r="J129" s="27" t="s">
        <v>615</v>
      </c>
      <c r="K129" s="27" t="s">
        <v>616</v>
      </c>
      <c r="L129" s="27" t="s">
        <v>685</v>
      </c>
      <c r="M129" s="27" t="s">
        <v>618</v>
      </c>
      <c r="N129" s="27" t="s">
        <v>619</v>
      </c>
      <c r="O129" s="27" t="s">
        <v>620</v>
      </c>
    </row>
    <row r="130" ht="22.5" spans="1:15">
      <c r="A130" s="27"/>
      <c r="B130" s="27"/>
      <c r="C130" s="27"/>
      <c r="D130" s="27"/>
      <c r="E130" s="27"/>
      <c r="F130" s="26"/>
      <c r="G130" s="26"/>
      <c r="H130" s="26"/>
      <c r="I130" s="27"/>
      <c r="J130" s="27" t="s">
        <v>609</v>
      </c>
      <c r="K130" s="27" t="s">
        <v>645</v>
      </c>
      <c r="L130" s="27" t="s">
        <v>863</v>
      </c>
      <c r="M130" s="27" t="s">
        <v>612</v>
      </c>
      <c r="N130" s="27" t="s">
        <v>864</v>
      </c>
      <c r="O130" s="27"/>
    </row>
    <row r="131" ht="22.5" spans="1:15">
      <c r="A131" s="27"/>
      <c r="B131" s="27"/>
      <c r="C131" s="27"/>
      <c r="D131" s="27"/>
      <c r="E131" s="27"/>
      <c r="F131" s="26"/>
      <c r="G131" s="26"/>
      <c r="H131" s="26"/>
      <c r="I131" s="27"/>
      <c r="J131" s="27" t="s">
        <v>655</v>
      </c>
      <c r="K131" s="27" t="s">
        <v>662</v>
      </c>
      <c r="L131" s="27" t="s">
        <v>865</v>
      </c>
      <c r="M131" s="27" t="s">
        <v>630</v>
      </c>
      <c r="N131" s="27" t="s">
        <v>631</v>
      </c>
      <c r="O131" s="27" t="s">
        <v>737</v>
      </c>
    </row>
    <row r="132" ht="22.5" spans="1:15">
      <c r="A132" s="27"/>
      <c r="B132" s="27" t="s">
        <v>866</v>
      </c>
      <c r="C132" s="27" t="s">
        <v>606</v>
      </c>
      <c r="D132" s="27"/>
      <c r="E132" s="27"/>
      <c r="F132" s="26" t="s">
        <v>867</v>
      </c>
      <c r="G132" s="26" t="s">
        <v>867</v>
      </c>
      <c r="H132" s="26"/>
      <c r="I132" s="27" t="s">
        <v>868</v>
      </c>
      <c r="J132" s="27" t="s">
        <v>621</v>
      </c>
      <c r="K132" s="27" t="s">
        <v>632</v>
      </c>
      <c r="L132" s="27" t="s">
        <v>861</v>
      </c>
      <c r="M132" s="27" t="s">
        <v>618</v>
      </c>
      <c r="N132" s="27" t="s">
        <v>869</v>
      </c>
      <c r="O132" s="27" t="s">
        <v>635</v>
      </c>
    </row>
    <row r="133" ht="22.5" spans="1:15">
      <c r="A133" s="27"/>
      <c r="B133" s="27"/>
      <c r="C133" s="27"/>
      <c r="D133" s="27"/>
      <c r="E133" s="27"/>
      <c r="F133" s="26"/>
      <c r="G133" s="26"/>
      <c r="H133" s="26"/>
      <c r="I133" s="27"/>
      <c r="J133" s="27" t="s">
        <v>621</v>
      </c>
      <c r="K133" s="27" t="s">
        <v>628</v>
      </c>
      <c r="L133" s="27" t="s">
        <v>851</v>
      </c>
      <c r="M133" s="27" t="s">
        <v>630</v>
      </c>
      <c r="N133" s="27" t="s">
        <v>631</v>
      </c>
      <c r="O133" s="27" t="s">
        <v>620</v>
      </c>
    </row>
    <row r="134" ht="22.5" spans="1:15">
      <c r="A134" s="27"/>
      <c r="B134" s="27"/>
      <c r="C134" s="27"/>
      <c r="D134" s="27"/>
      <c r="E134" s="27"/>
      <c r="F134" s="26"/>
      <c r="G134" s="26"/>
      <c r="H134" s="26"/>
      <c r="I134" s="27"/>
      <c r="J134" s="27" t="s">
        <v>621</v>
      </c>
      <c r="K134" s="27" t="s">
        <v>622</v>
      </c>
      <c r="L134" s="27" t="s">
        <v>842</v>
      </c>
      <c r="M134" s="27" t="s">
        <v>630</v>
      </c>
      <c r="N134" s="27" t="s">
        <v>631</v>
      </c>
      <c r="O134" s="27" t="s">
        <v>620</v>
      </c>
    </row>
    <row r="135" ht="22.5" spans="1:15">
      <c r="A135" s="27"/>
      <c r="B135" s="27"/>
      <c r="C135" s="27"/>
      <c r="D135" s="27"/>
      <c r="E135" s="27"/>
      <c r="F135" s="26"/>
      <c r="G135" s="26"/>
      <c r="H135" s="26"/>
      <c r="I135" s="27"/>
      <c r="J135" s="27" t="s">
        <v>655</v>
      </c>
      <c r="K135" s="27" t="s">
        <v>662</v>
      </c>
      <c r="L135" s="27" t="s">
        <v>865</v>
      </c>
      <c r="M135" s="27" t="s">
        <v>630</v>
      </c>
      <c r="N135" s="27" t="s">
        <v>870</v>
      </c>
      <c r="O135" s="27" t="s">
        <v>737</v>
      </c>
    </row>
    <row r="136" ht="22.5" spans="1:15">
      <c r="A136" s="27"/>
      <c r="B136" s="27"/>
      <c r="C136" s="27"/>
      <c r="D136" s="27"/>
      <c r="E136" s="27"/>
      <c r="F136" s="26"/>
      <c r="G136" s="26"/>
      <c r="H136" s="26"/>
      <c r="I136" s="27"/>
      <c r="J136" s="27" t="s">
        <v>609</v>
      </c>
      <c r="K136" s="27" t="s">
        <v>645</v>
      </c>
      <c r="L136" s="27" t="s">
        <v>863</v>
      </c>
      <c r="M136" s="27" t="s">
        <v>612</v>
      </c>
      <c r="N136" s="27" t="s">
        <v>864</v>
      </c>
      <c r="O136" s="27"/>
    </row>
    <row r="137" ht="33.75" spans="1:15">
      <c r="A137" s="27"/>
      <c r="B137" s="27"/>
      <c r="C137" s="27"/>
      <c r="D137" s="27"/>
      <c r="E137" s="27"/>
      <c r="F137" s="26"/>
      <c r="G137" s="26"/>
      <c r="H137" s="26"/>
      <c r="I137" s="27"/>
      <c r="J137" s="27" t="s">
        <v>615</v>
      </c>
      <c r="K137" s="27" t="s">
        <v>616</v>
      </c>
      <c r="L137" s="27" t="s">
        <v>685</v>
      </c>
      <c r="M137" s="27" t="s">
        <v>618</v>
      </c>
      <c r="N137" s="27" t="s">
        <v>619</v>
      </c>
      <c r="O137" s="27" t="s">
        <v>620</v>
      </c>
    </row>
    <row r="138" ht="33.75" spans="1:15">
      <c r="A138" s="27"/>
      <c r="B138" s="27" t="s">
        <v>871</v>
      </c>
      <c r="C138" s="27" t="s">
        <v>606</v>
      </c>
      <c r="D138" s="27"/>
      <c r="E138" s="27"/>
      <c r="F138" s="26" t="s">
        <v>872</v>
      </c>
      <c r="G138" s="26" t="s">
        <v>872</v>
      </c>
      <c r="H138" s="26"/>
      <c r="I138" s="27" t="s">
        <v>873</v>
      </c>
      <c r="J138" s="27" t="s">
        <v>615</v>
      </c>
      <c r="K138" s="27" t="s">
        <v>616</v>
      </c>
      <c r="L138" s="27" t="s">
        <v>857</v>
      </c>
      <c r="M138" s="27" t="s">
        <v>630</v>
      </c>
      <c r="N138" s="27" t="s">
        <v>631</v>
      </c>
      <c r="O138" s="27" t="s">
        <v>620</v>
      </c>
    </row>
    <row r="139" ht="22.5" spans="1:15">
      <c r="A139" s="27"/>
      <c r="B139" s="27"/>
      <c r="C139" s="27"/>
      <c r="D139" s="27"/>
      <c r="E139" s="27"/>
      <c r="F139" s="26"/>
      <c r="G139" s="26"/>
      <c r="H139" s="26"/>
      <c r="I139" s="27"/>
      <c r="J139" s="27" t="s">
        <v>621</v>
      </c>
      <c r="K139" s="27" t="s">
        <v>622</v>
      </c>
      <c r="L139" s="27" t="s">
        <v>852</v>
      </c>
      <c r="M139" s="27" t="s">
        <v>612</v>
      </c>
      <c r="N139" s="27" t="s">
        <v>874</v>
      </c>
      <c r="O139" s="27"/>
    </row>
    <row r="140" ht="22.5" spans="1:15">
      <c r="A140" s="27"/>
      <c r="B140" s="27"/>
      <c r="C140" s="27"/>
      <c r="D140" s="27"/>
      <c r="E140" s="27"/>
      <c r="F140" s="26"/>
      <c r="G140" s="26"/>
      <c r="H140" s="26"/>
      <c r="I140" s="27"/>
      <c r="J140" s="27" t="s">
        <v>621</v>
      </c>
      <c r="K140" s="27" t="s">
        <v>632</v>
      </c>
      <c r="L140" s="27" t="s">
        <v>861</v>
      </c>
      <c r="M140" s="27" t="s">
        <v>618</v>
      </c>
      <c r="N140" s="27" t="s">
        <v>875</v>
      </c>
      <c r="O140" s="27" t="s">
        <v>635</v>
      </c>
    </row>
    <row r="141" ht="22.5" spans="1:15">
      <c r="A141" s="27"/>
      <c r="B141" s="27"/>
      <c r="C141" s="27"/>
      <c r="D141" s="27"/>
      <c r="E141" s="27"/>
      <c r="F141" s="26"/>
      <c r="G141" s="26"/>
      <c r="H141" s="26"/>
      <c r="I141" s="27"/>
      <c r="J141" s="27" t="s">
        <v>621</v>
      </c>
      <c r="K141" s="27" t="s">
        <v>628</v>
      </c>
      <c r="L141" s="27" t="s">
        <v>876</v>
      </c>
      <c r="M141" s="27" t="s">
        <v>630</v>
      </c>
      <c r="N141" s="27" t="s">
        <v>631</v>
      </c>
      <c r="O141" s="27" t="s">
        <v>620</v>
      </c>
    </row>
    <row r="142" ht="33.75" spans="1:15">
      <c r="A142" s="27"/>
      <c r="B142" s="27"/>
      <c r="C142" s="27"/>
      <c r="D142" s="27"/>
      <c r="E142" s="27"/>
      <c r="F142" s="26"/>
      <c r="G142" s="26"/>
      <c r="H142" s="26"/>
      <c r="I142" s="27"/>
      <c r="J142" s="27" t="s">
        <v>609</v>
      </c>
      <c r="K142" s="27" t="s">
        <v>645</v>
      </c>
      <c r="L142" s="27" t="s">
        <v>877</v>
      </c>
      <c r="M142" s="27" t="s">
        <v>612</v>
      </c>
      <c r="N142" s="27" t="s">
        <v>856</v>
      </c>
      <c r="O142" s="27"/>
    </row>
    <row r="143" ht="22.5" spans="1:15">
      <c r="A143" s="27"/>
      <c r="B143" s="27"/>
      <c r="C143" s="27"/>
      <c r="D143" s="27"/>
      <c r="E143" s="27"/>
      <c r="F143" s="26"/>
      <c r="G143" s="26"/>
      <c r="H143" s="26"/>
      <c r="I143" s="27"/>
      <c r="J143" s="27" t="s">
        <v>609</v>
      </c>
      <c r="K143" s="27" t="s">
        <v>686</v>
      </c>
      <c r="L143" s="27" t="s">
        <v>878</v>
      </c>
      <c r="M143" s="27" t="s">
        <v>612</v>
      </c>
      <c r="N143" s="27" t="s">
        <v>688</v>
      </c>
      <c r="O143" s="27"/>
    </row>
    <row r="144" ht="22.5" spans="1:15">
      <c r="A144" s="27"/>
      <c r="B144" s="27" t="s">
        <v>879</v>
      </c>
      <c r="C144" s="27" t="s">
        <v>606</v>
      </c>
      <c r="D144" s="27"/>
      <c r="E144" s="27"/>
      <c r="F144" s="26" t="s">
        <v>801</v>
      </c>
      <c r="G144" s="26" t="s">
        <v>801</v>
      </c>
      <c r="H144" s="26"/>
      <c r="I144" s="27" t="s">
        <v>880</v>
      </c>
      <c r="J144" s="27" t="s">
        <v>621</v>
      </c>
      <c r="K144" s="27" t="s">
        <v>628</v>
      </c>
      <c r="L144" s="27" t="s">
        <v>876</v>
      </c>
      <c r="M144" s="27" t="s">
        <v>630</v>
      </c>
      <c r="N144" s="27" t="s">
        <v>631</v>
      </c>
      <c r="O144" s="27" t="s">
        <v>620</v>
      </c>
    </row>
    <row r="145" ht="22.5" spans="1:15">
      <c r="A145" s="27"/>
      <c r="B145" s="27"/>
      <c r="C145" s="27"/>
      <c r="D145" s="27"/>
      <c r="E145" s="27"/>
      <c r="F145" s="26"/>
      <c r="G145" s="26"/>
      <c r="H145" s="26"/>
      <c r="I145" s="27"/>
      <c r="J145" s="27" t="s">
        <v>621</v>
      </c>
      <c r="K145" s="27" t="s">
        <v>622</v>
      </c>
      <c r="L145" s="27" t="s">
        <v>842</v>
      </c>
      <c r="M145" s="27" t="s">
        <v>630</v>
      </c>
      <c r="N145" s="27" t="s">
        <v>631</v>
      </c>
      <c r="O145" s="27" t="s">
        <v>620</v>
      </c>
    </row>
    <row r="146" ht="45" spans="1:15">
      <c r="A146" s="27"/>
      <c r="B146" s="27"/>
      <c r="C146" s="27"/>
      <c r="D146" s="27"/>
      <c r="E146" s="27"/>
      <c r="F146" s="26"/>
      <c r="G146" s="26"/>
      <c r="H146" s="26"/>
      <c r="I146" s="27"/>
      <c r="J146" s="27" t="s">
        <v>609</v>
      </c>
      <c r="K146" s="27" t="s">
        <v>645</v>
      </c>
      <c r="L146" s="27" t="s">
        <v>881</v>
      </c>
      <c r="M146" s="27" t="s">
        <v>612</v>
      </c>
      <c r="N146" s="27" t="s">
        <v>882</v>
      </c>
      <c r="O146" s="27"/>
    </row>
    <row r="147" ht="78.75" spans="1:15">
      <c r="A147" s="27"/>
      <c r="B147" s="27"/>
      <c r="C147" s="27"/>
      <c r="D147" s="27"/>
      <c r="E147" s="27"/>
      <c r="F147" s="26"/>
      <c r="G147" s="26"/>
      <c r="H147" s="26"/>
      <c r="I147" s="27"/>
      <c r="J147" s="27" t="s">
        <v>609</v>
      </c>
      <c r="K147" s="27" t="s">
        <v>686</v>
      </c>
      <c r="L147" s="27" t="s">
        <v>880</v>
      </c>
      <c r="M147" s="27" t="s">
        <v>612</v>
      </c>
      <c r="N147" s="27" t="s">
        <v>688</v>
      </c>
      <c r="O147" s="27"/>
    </row>
    <row r="148" ht="33.75" spans="1:15">
      <c r="A148" s="27"/>
      <c r="B148" s="27"/>
      <c r="C148" s="27"/>
      <c r="D148" s="27"/>
      <c r="E148" s="27"/>
      <c r="F148" s="26"/>
      <c r="G148" s="26"/>
      <c r="H148" s="26"/>
      <c r="I148" s="27"/>
      <c r="J148" s="27" t="s">
        <v>615</v>
      </c>
      <c r="K148" s="27" t="s">
        <v>616</v>
      </c>
      <c r="L148" s="27" t="s">
        <v>685</v>
      </c>
      <c r="M148" s="27" t="s">
        <v>618</v>
      </c>
      <c r="N148" s="27" t="s">
        <v>619</v>
      </c>
      <c r="O148" s="27" t="s">
        <v>620</v>
      </c>
    </row>
    <row r="149" ht="22.5" spans="1:15">
      <c r="A149" s="27"/>
      <c r="B149" s="27" t="s">
        <v>883</v>
      </c>
      <c r="C149" s="27" t="s">
        <v>606</v>
      </c>
      <c r="D149" s="27"/>
      <c r="E149" s="27"/>
      <c r="F149" s="26" t="s">
        <v>884</v>
      </c>
      <c r="G149" s="26" t="s">
        <v>884</v>
      </c>
      <c r="H149" s="26"/>
      <c r="I149" s="27" t="s">
        <v>885</v>
      </c>
      <c r="J149" s="27" t="s">
        <v>621</v>
      </c>
      <c r="K149" s="27" t="s">
        <v>622</v>
      </c>
      <c r="L149" s="27" t="s">
        <v>852</v>
      </c>
      <c r="M149" s="27" t="s">
        <v>612</v>
      </c>
      <c r="N149" s="27" t="s">
        <v>874</v>
      </c>
      <c r="O149" s="27"/>
    </row>
    <row r="150" ht="22.5" spans="1:15">
      <c r="A150" s="27"/>
      <c r="B150" s="27"/>
      <c r="C150" s="27"/>
      <c r="D150" s="27"/>
      <c r="E150" s="27"/>
      <c r="F150" s="26"/>
      <c r="G150" s="26"/>
      <c r="H150" s="26"/>
      <c r="I150" s="27"/>
      <c r="J150" s="27" t="s">
        <v>621</v>
      </c>
      <c r="K150" s="27" t="s">
        <v>628</v>
      </c>
      <c r="L150" s="27" t="s">
        <v>886</v>
      </c>
      <c r="M150" s="27" t="s">
        <v>630</v>
      </c>
      <c r="N150" s="27" t="s">
        <v>631</v>
      </c>
      <c r="O150" s="27" t="s">
        <v>620</v>
      </c>
    </row>
    <row r="151" ht="22.5" spans="1:15">
      <c r="A151" s="27"/>
      <c r="B151" s="27"/>
      <c r="C151" s="27"/>
      <c r="D151" s="27"/>
      <c r="E151" s="27"/>
      <c r="F151" s="26"/>
      <c r="G151" s="26"/>
      <c r="H151" s="26"/>
      <c r="I151" s="27"/>
      <c r="J151" s="27" t="s">
        <v>609</v>
      </c>
      <c r="K151" s="27" t="s">
        <v>686</v>
      </c>
      <c r="L151" s="27" t="s">
        <v>878</v>
      </c>
      <c r="M151" s="27" t="s">
        <v>612</v>
      </c>
      <c r="N151" s="27" t="s">
        <v>688</v>
      </c>
      <c r="O151" s="27"/>
    </row>
    <row r="152" ht="33.75" spans="1:15">
      <c r="A152" s="27"/>
      <c r="B152" s="27"/>
      <c r="C152" s="27"/>
      <c r="D152" s="27"/>
      <c r="E152" s="27"/>
      <c r="F152" s="26"/>
      <c r="G152" s="26"/>
      <c r="H152" s="26"/>
      <c r="I152" s="27"/>
      <c r="J152" s="27" t="s">
        <v>609</v>
      </c>
      <c r="K152" s="27" t="s">
        <v>645</v>
      </c>
      <c r="L152" s="27" t="s">
        <v>887</v>
      </c>
      <c r="M152" s="27" t="s">
        <v>612</v>
      </c>
      <c r="N152" s="27" t="s">
        <v>856</v>
      </c>
      <c r="O152" s="27"/>
    </row>
    <row r="153" ht="33.75" spans="1:15">
      <c r="A153" s="27"/>
      <c r="B153" s="27"/>
      <c r="C153" s="27"/>
      <c r="D153" s="27"/>
      <c r="E153" s="27"/>
      <c r="F153" s="26"/>
      <c r="G153" s="26"/>
      <c r="H153" s="26"/>
      <c r="I153" s="27"/>
      <c r="J153" s="27" t="s">
        <v>615</v>
      </c>
      <c r="K153" s="27" t="s">
        <v>616</v>
      </c>
      <c r="L153" s="27" t="s">
        <v>857</v>
      </c>
      <c r="M153" s="27" t="s">
        <v>618</v>
      </c>
      <c r="N153" s="27" t="s">
        <v>619</v>
      </c>
      <c r="O153" s="27" t="s">
        <v>620</v>
      </c>
    </row>
    <row r="154" ht="45" spans="1:15">
      <c r="A154" s="27"/>
      <c r="B154" s="27" t="s">
        <v>888</v>
      </c>
      <c r="C154" s="27" t="s">
        <v>606</v>
      </c>
      <c r="D154" s="27"/>
      <c r="E154" s="27"/>
      <c r="F154" s="26" t="s">
        <v>889</v>
      </c>
      <c r="G154" s="26" t="s">
        <v>889</v>
      </c>
      <c r="H154" s="26"/>
      <c r="I154" s="27" t="s">
        <v>890</v>
      </c>
      <c r="J154" s="27" t="s">
        <v>609</v>
      </c>
      <c r="K154" s="27" t="s">
        <v>686</v>
      </c>
      <c r="L154" s="27" t="s">
        <v>891</v>
      </c>
      <c r="M154" s="27" t="s">
        <v>612</v>
      </c>
      <c r="N154" s="27" t="s">
        <v>688</v>
      </c>
      <c r="O154" s="27"/>
    </row>
    <row r="155" ht="33.75" spans="1:15">
      <c r="A155" s="27"/>
      <c r="B155" s="27"/>
      <c r="C155" s="27"/>
      <c r="D155" s="27"/>
      <c r="E155" s="27"/>
      <c r="F155" s="26"/>
      <c r="G155" s="26"/>
      <c r="H155" s="26"/>
      <c r="I155" s="27"/>
      <c r="J155" s="27" t="s">
        <v>609</v>
      </c>
      <c r="K155" s="27" t="s">
        <v>645</v>
      </c>
      <c r="L155" s="27" t="s">
        <v>892</v>
      </c>
      <c r="M155" s="27" t="s">
        <v>612</v>
      </c>
      <c r="N155" s="27" t="s">
        <v>893</v>
      </c>
      <c r="O155" s="27"/>
    </row>
    <row r="156" ht="33.75" spans="1:15">
      <c r="A156" s="27"/>
      <c r="B156" s="27"/>
      <c r="C156" s="27"/>
      <c r="D156" s="27"/>
      <c r="E156" s="27"/>
      <c r="F156" s="26"/>
      <c r="G156" s="26"/>
      <c r="H156" s="26"/>
      <c r="I156" s="27"/>
      <c r="J156" s="27" t="s">
        <v>609</v>
      </c>
      <c r="K156" s="27" t="s">
        <v>645</v>
      </c>
      <c r="L156" s="27" t="s">
        <v>894</v>
      </c>
      <c r="M156" s="27" t="s">
        <v>612</v>
      </c>
      <c r="N156" s="27" t="s">
        <v>893</v>
      </c>
      <c r="O156" s="27"/>
    </row>
    <row r="157" ht="56.25" spans="1:15">
      <c r="A157" s="27"/>
      <c r="B157" s="27"/>
      <c r="C157" s="27"/>
      <c r="D157" s="27"/>
      <c r="E157" s="27"/>
      <c r="F157" s="26"/>
      <c r="G157" s="26"/>
      <c r="H157" s="26"/>
      <c r="I157" s="27"/>
      <c r="J157" s="27" t="s">
        <v>621</v>
      </c>
      <c r="K157" s="27" t="s">
        <v>628</v>
      </c>
      <c r="L157" s="27" t="s">
        <v>895</v>
      </c>
      <c r="M157" s="27" t="s">
        <v>618</v>
      </c>
      <c r="N157" s="27" t="s">
        <v>668</v>
      </c>
      <c r="O157" s="27" t="s">
        <v>620</v>
      </c>
    </row>
    <row r="158" ht="45" spans="1:15">
      <c r="A158" s="27"/>
      <c r="B158" s="27"/>
      <c r="C158" s="27"/>
      <c r="D158" s="27"/>
      <c r="E158" s="27"/>
      <c r="F158" s="26"/>
      <c r="G158" s="26"/>
      <c r="H158" s="26"/>
      <c r="I158" s="27"/>
      <c r="J158" s="27" t="s">
        <v>621</v>
      </c>
      <c r="K158" s="27" t="s">
        <v>622</v>
      </c>
      <c r="L158" s="27" t="s">
        <v>896</v>
      </c>
      <c r="M158" s="27" t="s">
        <v>618</v>
      </c>
      <c r="N158" s="27" t="s">
        <v>668</v>
      </c>
      <c r="O158" s="27" t="s">
        <v>620</v>
      </c>
    </row>
    <row r="159" ht="22.5" spans="1:15">
      <c r="A159" s="27"/>
      <c r="B159" s="27"/>
      <c r="C159" s="27"/>
      <c r="D159" s="27"/>
      <c r="E159" s="27"/>
      <c r="F159" s="26"/>
      <c r="G159" s="26"/>
      <c r="H159" s="26"/>
      <c r="I159" s="27"/>
      <c r="J159" s="27" t="s">
        <v>621</v>
      </c>
      <c r="K159" s="27" t="s">
        <v>632</v>
      </c>
      <c r="L159" s="27" t="s">
        <v>897</v>
      </c>
      <c r="M159" s="27" t="s">
        <v>618</v>
      </c>
      <c r="N159" s="27" t="s">
        <v>898</v>
      </c>
      <c r="O159" s="27" t="s">
        <v>713</v>
      </c>
    </row>
    <row r="160" ht="22.5" spans="1:15">
      <c r="A160" s="27"/>
      <c r="B160" s="27"/>
      <c r="C160" s="27"/>
      <c r="D160" s="27"/>
      <c r="E160" s="27"/>
      <c r="F160" s="26"/>
      <c r="G160" s="26"/>
      <c r="H160" s="26"/>
      <c r="I160" s="27"/>
      <c r="J160" s="27" t="s">
        <v>621</v>
      </c>
      <c r="K160" s="27" t="s">
        <v>632</v>
      </c>
      <c r="L160" s="27" t="s">
        <v>899</v>
      </c>
      <c r="M160" s="27" t="s">
        <v>618</v>
      </c>
      <c r="N160" s="27" t="s">
        <v>900</v>
      </c>
      <c r="O160" s="27" t="s">
        <v>635</v>
      </c>
    </row>
    <row r="161" ht="22.5" spans="1:15">
      <c r="A161" s="27"/>
      <c r="B161" s="27"/>
      <c r="C161" s="27"/>
      <c r="D161" s="27"/>
      <c r="E161" s="27"/>
      <c r="F161" s="26"/>
      <c r="G161" s="26"/>
      <c r="H161" s="26"/>
      <c r="I161" s="27"/>
      <c r="J161" s="27" t="s">
        <v>655</v>
      </c>
      <c r="K161" s="27" t="s">
        <v>662</v>
      </c>
      <c r="L161" s="27" t="s">
        <v>901</v>
      </c>
      <c r="M161" s="27" t="s">
        <v>618</v>
      </c>
      <c r="N161" s="27" t="s">
        <v>807</v>
      </c>
      <c r="O161" s="27" t="s">
        <v>737</v>
      </c>
    </row>
    <row r="162" ht="33.75" spans="1:15">
      <c r="A162" s="27"/>
      <c r="B162" s="27"/>
      <c r="C162" s="27"/>
      <c r="D162" s="27"/>
      <c r="E162" s="27"/>
      <c r="F162" s="26"/>
      <c r="G162" s="26"/>
      <c r="H162" s="26"/>
      <c r="I162" s="27"/>
      <c r="J162" s="27" t="s">
        <v>615</v>
      </c>
      <c r="K162" s="27" t="s">
        <v>616</v>
      </c>
      <c r="L162" s="27" t="s">
        <v>685</v>
      </c>
      <c r="M162" s="27" t="s">
        <v>618</v>
      </c>
      <c r="N162" s="27" t="s">
        <v>619</v>
      </c>
      <c r="O162" s="27" t="s">
        <v>620</v>
      </c>
    </row>
    <row r="163" ht="22.5" spans="1:15">
      <c r="A163" s="27"/>
      <c r="B163" s="27" t="s">
        <v>902</v>
      </c>
      <c r="C163" s="27" t="s">
        <v>606</v>
      </c>
      <c r="D163" s="27"/>
      <c r="E163" s="27"/>
      <c r="F163" s="26" t="s">
        <v>903</v>
      </c>
      <c r="G163" s="26" t="s">
        <v>903</v>
      </c>
      <c r="H163" s="26"/>
      <c r="I163" s="27" t="s">
        <v>890</v>
      </c>
      <c r="J163" s="27" t="s">
        <v>655</v>
      </c>
      <c r="K163" s="27" t="s">
        <v>656</v>
      </c>
      <c r="L163" s="27" t="s">
        <v>904</v>
      </c>
      <c r="M163" s="27" t="s">
        <v>647</v>
      </c>
      <c r="N163" s="27" t="s">
        <v>905</v>
      </c>
      <c r="O163" s="27" t="s">
        <v>906</v>
      </c>
    </row>
    <row r="164" ht="22.5" spans="1:15">
      <c r="A164" s="27"/>
      <c r="B164" s="27"/>
      <c r="C164" s="27"/>
      <c r="D164" s="27"/>
      <c r="E164" s="27"/>
      <c r="F164" s="26"/>
      <c r="G164" s="26"/>
      <c r="H164" s="26"/>
      <c r="I164" s="27"/>
      <c r="J164" s="27" t="s">
        <v>655</v>
      </c>
      <c r="K164" s="27" t="s">
        <v>662</v>
      </c>
      <c r="L164" s="27" t="s">
        <v>907</v>
      </c>
      <c r="M164" s="27" t="s">
        <v>647</v>
      </c>
      <c r="N164" s="27" t="s">
        <v>908</v>
      </c>
      <c r="O164" s="27" t="s">
        <v>639</v>
      </c>
    </row>
    <row r="165" ht="33.75" spans="1:15">
      <c r="A165" s="27"/>
      <c r="B165" s="27"/>
      <c r="C165" s="27"/>
      <c r="D165" s="27"/>
      <c r="E165" s="27"/>
      <c r="F165" s="26"/>
      <c r="G165" s="26"/>
      <c r="H165" s="26"/>
      <c r="I165" s="27"/>
      <c r="J165" s="27" t="s">
        <v>615</v>
      </c>
      <c r="K165" s="27" t="s">
        <v>616</v>
      </c>
      <c r="L165" s="27" t="s">
        <v>685</v>
      </c>
      <c r="M165" s="27" t="s">
        <v>618</v>
      </c>
      <c r="N165" s="27" t="s">
        <v>619</v>
      </c>
      <c r="O165" s="27" t="s">
        <v>620</v>
      </c>
    </row>
    <row r="166" ht="22.5" spans="1:15">
      <c r="A166" s="27"/>
      <c r="B166" s="27"/>
      <c r="C166" s="27"/>
      <c r="D166" s="27"/>
      <c r="E166" s="27"/>
      <c r="F166" s="26"/>
      <c r="G166" s="26"/>
      <c r="H166" s="26"/>
      <c r="I166" s="27"/>
      <c r="J166" s="27" t="s">
        <v>621</v>
      </c>
      <c r="K166" s="27" t="s">
        <v>622</v>
      </c>
      <c r="L166" s="27" t="s">
        <v>909</v>
      </c>
      <c r="M166" s="27" t="s">
        <v>612</v>
      </c>
      <c r="N166" s="27" t="s">
        <v>910</v>
      </c>
      <c r="O166" s="27"/>
    </row>
    <row r="167" ht="22.5" spans="1:15">
      <c r="A167" s="27"/>
      <c r="B167" s="27"/>
      <c r="C167" s="27"/>
      <c r="D167" s="27"/>
      <c r="E167" s="27"/>
      <c r="F167" s="26"/>
      <c r="G167" s="26"/>
      <c r="H167" s="26"/>
      <c r="I167" s="27"/>
      <c r="J167" s="27" t="s">
        <v>621</v>
      </c>
      <c r="K167" s="27" t="s">
        <v>632</v>
      </c>
      <c r="L167" s="27" t="s">
        <v>911</v>
      </c>
      <c r="M167" s="27" t="s">
        <v>630</v>
      </c>
      <c r="N167" s="27" t="s">
        <v>699</v>
      </c>
      <c r="O167" s="27" t="s">
        <v>713</v>
      </c>
    </row>
    <row r="168" ht="22.5" spans="1:15">
      <c r="A168" s="27"/>
      <c r="B168" s="27"/>
      <c r="C168" s="27"/>
      <c r="D168" s="27"/>
      <c r="E168" s="27"/>
      <c r="F168" s="26"/>
      <c r="G168" s="26"/>
      <c r="H168" s="26"/>
      <c r="I168" s="27"/>
      <c r="J168" s="27" t="s">
        <v>621</v>
      </c>
      <c r="K168" s="27" t="s">
        <v>628</v>
      </c>
      <c r="L168" s="27" t="s">
        <v>912</v>
      </c>
      <c r="M168" s="27" t="s">
        <v>618</v>
      </c>
      <c r="N168" s="27" t="s">
        <v>631</v>
      </c>
      <c r="O168" s="27" t="s">
        <v>620</v>
      </c>
    </row>
    <row r="169" ht="22.5" spans="1:15">
      <c r="A169" s="27"/>
      <c r="B169" s="27"/>
      <c r="C169" s="27"/>
      <c r="D169" s="27"/>
      <c r="E169" s="27"/>
      <c r="F169" s="26"/>
      <c r="G169" s="26"/>
      <c r="H169" s="26"/>
      <c r="I169" s="27"/>
      <c r="J169" s="27" t="s">
        <v>609</v>
      </c>
      <c r="K169" s="27" t="s">
        <v>645</v>
      </c>
      <c r="L169" s="27" t="s">
        <v>913</v>
      </c>
      <c r="M169" s="27" t="s">
        <v>914</v>
      </c>
      <c r="N169" s="27" t="s">
        <v>875</v>
      </c>
      <c r="O169" s="27" t="s">
        <v>649</v>
      </c>
    </row>
    <row r="170" ht="33.75" spans="1:15">
      <c r="A170" s="27"/>
      <c r="B170" s="27"/>
      <c r="C170" s="27"/>
      <c r="D170" s="27"/>
      <c r="E170" s="27"/>
      <c r="F170" s="26"/>
      <c r="G170" s="26"/>
      <c r="H170" s="26"/>
      <c r="I170" s="27"/>
      <c r="J170" s="27" t="s">
        <v>609</v>
      </c>
      <c r="K170" s="27" t="s">
        <v>645</v>
      </c>
      <c r="L170" s="27" t="s">
        <v>892</v>
      </c>
      <c r="M170" s="27" t="s">
        <v>612</v>
      </c>
      <c r="N170" s="27" t="s">
        <v>893</v>
      </c>
      <c r="O170" s="27"/>
    </row>
    <row r="171" ht="45" spans="1:15">
      <c r="A171" s="27"/>
      <c r="B171" s="27" t="s">
        <v>915</v>
      </c>
      <c r="C171" s="27" t="s">
        <v>606</v>
      </c>
      <c r="D171" s="27"/>
      <c r="E171" s="27"/>
      <c r="F171" s="26" t="s">
        <v>916</v>
      </c>
      <c r="G171" s="26" t="s">
        <v>916</v>
      </c>
      <c r="H171" s="26"/>
      <c r="I171" s="27" t="s">
        <v>890</v>
      </c>
      <c r="J171" s="27" t="s">
        <v>609</v>
      </c>
      <c r="K171" s="27" t="s">
        <v>686</v>
      </c>
      <c r="L171" s="27" t="s">
        <v>891</v>
      </c>
      <c r="M171" s="27" t="s">
        <v>612</v>
      </c>
      <c r="N171" s="27" t="s">
        <v>688</v>
      </c>
      <c r="O171" s="27"/>
    </row>
    <row r="172" ht="33.75" spans="1:15">
      <c r="A172" s="27"/>
      <c r="B172" s="27"/>
      <c r="C172" s="27"/>
      <c r="D172" s="27"/>
      <c r="E172" s="27"/>
      <c r="F172" s="26"/>
      <c r="G172" s="26"/>
      <c r="H172" s="26"/>
      <c r="I172" s="27"/>
      <c r="J172" s="27" t="s">
        <v>609</v>
      </c>
      <c r="K172" s="27" t="s">
        <v>645</v>
      </c>
      <c r="L172" s="27" t="s">
        <v>894</v>
      </c>
      <c r="M172" s="27" t="s">
        <v>612</v>
      </c>
      <c r="N172" s="27" t="s">
        <v>893</v>
      </c>
      <c r="O172" s="27"/>
    </row>
    <row r="173" ht="33.75" spans="1:15">
      <c r="A173" s="27"/>
      <c r="B173" s="27"/>
      <c r="C173" s="27"/>
      <c r="D173" s="27"/>
      <c r="E173" s="27"/>
      <c r="F173" s="26"/>
      <c r="G173" s="26"/>
      <c r="H173" s="26"/>
      <c r="I173" s="27"/>
      <c r="J173" s="27" t="s">
        <v>609</v>
      </c>
      <c r="K173" s="27" t="s">
        <v>645</v>
      </c>
      <c r="L173" s="27" t="s">
        <v>917</v>
      </c>
      <c r="M173" s="27" t="s">
        <v>612</v>
      </c>
      <c r="N173" s="27" t="s">
        <v>893</v>
      </c>
      <c r="O173" s="27"/>
    </row>
    <row r="174" ht="22.5" spans="1:15">
      <c r="A174" s="27"/>
      <c r="B174" s="27"/>
      <c r="C174" s="27"/>
      <c r="D174" s="27"/>
      <c r="E174" s="27"/>
      <c r="F174" s="26"/>
      <c r="G174" s="26"/>
      <c r="H174" s="26"/>
      <c r="I174" s="27"/>
      <c r="J174" s="27" t="s">
        <v>655</v>
      </c>
      <c r="K174" s="27" t="s">
        <v>656</v>
      </c>
      <c r="L174" s="27" t="s">
        <v>918</v>
      </c>
      <c r="M174" s="27" t="s">
        <v>647</v>
      </c>
      <c r="N174" s="27" t="s">
        <v>898</v>
      </c>
      <c r="O174" s="27" t="s">
        <v>906</v>
      </c>
    </row>
    <row r="175" ht="22.5" spans="1:15">
      <c r="A175" s="27"/>
      <c r="B175" s="27"/>
      <c r="C175" s="27"/>
      <c r="D175" s="27"/>
      <c r="E175" s="27"/>
      <c r="F175" s="26"/>
      <c r="G175" s="26"/>
      <c r="H175" s="26"/>
      <c r="I175" s="27"/>
      <c r="J175" s="27" t="s">
        <v>621</v>
      </c>
      <c r="K175" s="27" t="s">
        <v>622</v>
      </c>
      <c r="L175" s="27" t="s">
        <v>919</v>
      </c>
      <c r="M175" s="27" t="s">
        <v>612</v>
      </c>
      <c r="N175" s="27" t="s">
        <v>910</v>
      </c>
      <c r="O175" s="27"/>
    </row>
    <row r="176" ht="22.5" spans="1:15">
      <c r="A176" s="27"/>
      <c r="B176" s="27"/>
      <c r="C176" s="27"/>
      <c r="D176" s="27"/>
      <c r="E176" s="27"/>
      <c r="F176" s="26"/>
      <c r="G176" s="26"/>
      <c r="H176" s="26"/>
      <c r="I176" s="27"/>
      <c r="J176" s="27" t="s">
        <v>621</v>
      </c>
      <c r="K176" s="27" t="s">
        <v>632</v>
      </c>
      <c r="L176" s="27" t="s">
        <v>920</v>
      </c>
      <c r="M176" s="27" t="s">
        <v>630</v>
      </c>
      <c r="N176" s="27" t="s">
        <v>699</v>
      </c>
      <c r="O176" s="27" t="s">
        <v>713</v>
      </c>
    </row>
    <row r="177" ht="22.5" spans="1:15">
      <c r="A177" s="27"/>
      <c r="B177" s="27"/>
      <c r="C177" s="27"/>
      <c r="D177" s="27"/>
      <c r="E177" s="27"/>
      <c r="F177" s="26"/>
      <c r="G177" s="26"/>
      <c r="H177" s="26"/>
      <c r="I177" s="27"/>
      <c r="J177" s="27" t="s">
        <v>621</v>
      </c>
      <c r="K177" s="27" t="s">
        <v>628</v>
      </c>
      <c r="L177" s="27" t="s">
        <v>921</v>
      </c>
      <c r="M177" s="27" t="s">
        <v>618</v>
      </c>
      <c r="N177" s="27" t="s">
        <v>668</v>
      </c>
      <c r="O177" s="27" t="s">
        <v>620</v>
      </c>
    </row>
    <row r="178" ht="33.75" spans="1:15">
      <c r="A178" s="27"/>
      <c r="B178" s="27"/>
      <c r="C178" s="27"/>
      <c r="D178" s="27"/>
      <c r="E178" s="27"/>
      <c r="F178" s="26"/>
      <c r="G178" s="26"/>
      <c r="H178" s="26"/>
      <c r="I178" s="27"/>
      <c r="J178" s="27" t="s">
        <v>615</v>
      </c>
      <c r="K178" s="27" t="s">
        <v>616</v>
      </c>
      <c r="L178" s="27" t="s">
        <v>685</v>
      </c>
      <c r="M178" s="27" t="s">
        <v>618</v>
      </c>
      <c r="N178" s="27" t="s">
        <v>619</v>
      </c>
      <c r="O178" s="27" t="s">
        <v>620</v>
      </c>
    </row>
    <row r="179" ht="22.5" spans="1:15">
      <c r="A179" s="27"/>
      <c r="B179" s="27" t="s">
        <v>922</v>
      </c>
      <c r="C179" s="27" t="s">
        <v>606</v>
      </c>
      <c r="D179" s="27"/>
      <c r="E179" s="27"/>
      <c r="F179" s="26" t="s">
        <v>923</v>
      </c>
      <c r="G179" s="26" t="s">
        <v>923</v>
      </c>
      <c r="H179" s="26"/>
      <c r="I179" s="27" t="s">
        <v>924</v>
      </c>
      <c r="J179" s="27" t="s">
        <v>621</v>
      </c>
      <c r="K179" s="27" t="s">
        <v>622</v>
      </c>
      <c r="L179" s="27" t="s">
        <v>650</v>
      </c>
      <c r="M179" s="27" t="s">
        <v>647</v>
      </c>
      <c r="N179" s="27" t="s">
        <v>821</v>
      </c>
      <c r="O179" s="27" t="s">
        <v>760</v>
      </c>
    </row>
    <row r="180" ht="22.5" spans="1:15">
      <c r="A180" s="27"/>
      <c r="B180" s="27"/>
      <c r="C180" s="27"/>
      <c r="D180" s="27"/>
      <c r="E180" s="27"/>
      <c r="F180" s="26"/>
      <c r="G180" s="26"/>
      <c r="H180" s="26"/>
      <c r="I180" s="27"/>
      <c r="J180" s="27" t="s">
        <v>621</v>
      </c>
      <c r="K180" s="27" t="s">
        <v>632</v>
      </c>
      <c r="L180" s="27" t="s">
        <v>925</v>
      </c>
      <c r="M180" s="27" t="s">
        <v>618</v>
      </c>
      <c r="N180" s="27" t="s">
        <v>926</v>
      </c>
      <c r="O180" s="27" t="s">
        <v>927</v>
      </c>
    </row>
    <row r="181" ht="247.5" spans="1:15">
      <c r="A181" s="27"/>
      <c r="B181" s="27"/>
      <c r="C181" s="27"/>
      <c r="D181" s="27"/>
      <c r="E181" s="27"/>
      <c r="F181" s="26"/>
      <c r="G181" s="26"/>
      <c r="H181" s="26"/>
      <c r="I181" s="27"/>
      <c r="J181" s="27" t="s">
        <v>621</v>
      </c>
      <c r="K181" s="27" t="s">
        <v>628</v>
      </c>
      <c r="L181" s="27" t="s">
        <v>928</v>
      </c>
      <c r="M181" s="27" t="s">
        <v>612</v>
      </c>
      <c r="N181" s="27" t="s">
        <v>929</v>
      </c>
      <c r="O181" s="27"/>
    </row>
    <row r="182" ht="33.75" spans="1:15">
      <c r="A182" s="27"/>
      <c r="B182" s="27"/>
      <c r="C182" s="27"/>
      <c r="D182" s="27"/>
      <c r="E182" s="27"/>
      <c r="F182" s="26"/>
      <c r="G182" s="26"/>
      <c r="H182" s="26"/>
      <c r="I182" s="27"/>
      <c r="J182" s="27" t="s">
        <v>615</v>
      </c>
      <c r="K182" s="27" t="s">
        <v>616</v>
      </c>
      <c r="L182" s="27" t="s">
        <v>685</v>
      </c>
      <c r="M182" s="27" t="s">
        <v>612</v>
      </c>
      <c r="N182" s="27" t="s">
        <v>930</v>
      </c>
      <c r="O182" s="27"/>
    </row>
    <row r="183" ht="45" spans="1:15">
      <c r="A183" s="27"/>
      <c r="B183" s="27"/>
      <c r="C183" s="27"/>
      <c r="D183" s="27"/>
      <c r="E183" s="27"/>
      <c r="F183" s="26"/>
      <c r="G183" s="26"/>
      <c r="H183" s="26"/>
      <c r="I183" s="27"/>
      <c r="J183" s="27" t="s">
        <v>609</v>
      </c>
      <c r="K183" s="27" t="s">
        <v>686</v>
      </c>
      <c r="L183" s="27" t="s">
        <v>931</v>
      </c>
      <c r="M183" s="27" t="s">
        <v>612</v>
      </c>
      <c r="N183" s="27" t="s">
        <v>688</v>
      </c>
      <c r="O183" s="27"/>
    </row>
    <row r="184" ht="22.5" spans="1:15">
      <c r="A184" s="27"/>
      <c r="B184" s="27"/>
      <c r="C184" s="27"/>
      <c r="D184" s="27"/>
      <c r="E184" s="27"/>
      <c r="F184" s="26"/>
      <c r="G184" s="26"/>
      <c r="H184" s="26"/>
      <c r="I184" s="27"/>
      <c r="J184" s="27" t="s">
        <v>609</v>
      </c>
      <c r="K184" s="27" t="s">
        <v>645</v>
      </c>
      <c r="L184" s="27" t="s">
        <v>932</v>
      </c>
      <c r="M184" s="27" t="s">
        <v>612</v>
      </c>
      <c r="N184" s="27" t="s">
        <v>933</v>
      </c>
      <c r="O184" s="27"/>
    </row>
    <row r="185" ht="22.5" spans="1:15">
      <c r="A185" s="27"/>
      <c r="B185" s="27"/>
      <c r="C185" s="27"/>
      <c r="D185" s="27"/>
      <c r="E185" s="27"/>
      <c r="F185" s="26"/>
      <c r="G185" s="26"/>
      <c r="H185" s="26"/>
      <c r="I185" s="27"/>
      <c r="J185" s="27" t="s">
        <v>655</v>
      </c>
      <c r="K185" s="27" t="s">
        <v>662</v>
      </c>
      <c r="L185" s="27" t="s">
        <v>934</v>
      </c>
      <c r="M185" s="27" t="s">
        <v>647</v>
      </c>
      <c r="N185" s="27" t="s">
        <v>813</v>
      </c>
      <c r="O185" s="27" t="s">
        <v>639</v>
      </c>
    </row>
    <row r="186" ht="22.5" spans="1:15">
      <c r="A186" s="27"/>
      <c r="B186" s="27" t="s">
        <v>935</v>
      </c>
      <c r="C186" s="27" t="s">
        <v>606</v>
      </c>
      <c r="D186" s="27"/>
      <c r="E186" s="27"/>
      <c r="F186" s="26" t="s">
        <v>936</v>
      </c>
      <c r="G186" s="26" t="s">
        <v>936</v>
      </c>
      <c r="H186" s="26"/>
      <c r="I186" s="27" t="s">
        <v>937</v>
      </c>
      <c r="J186" s="27" t="s">
        <v>655</v>
      </c>
      <c r="K186" s="27" t="s">
        <v>662</v>
      </c>
      <c r="L186" s="27" t="s">
        <v>934</v>
      </c>
      <c r="M186" s="27" t="s">
        <v>647</v>
      </c>
      <c r="N186" s="27" t="s">
        <v>938</v>
      </c>
      <c r="O186" s="27" t="s">
        <v>639</v>
      </c>
    </row>
    <row r="187" ht="33.75" spans="1:15">
      <c r="A187" s="27"/>
      <c r="B187" s="27"/>
      <c r="C187" s="27"/>
      <c r="D187" s="27"/>
      <c r="E187" s="27"/>
      <c r="F187" s="26"/>
      <c r="G187" s="26"/>
      <c r="H187" s="26"/>
      <c r="I187" s="27"/>
      <c r="J187" s="27" t="s">
        <v>615</v>
      </c>
      <c r="K187" s="27" t="s">
        <v>616</v>
      </c>
      <c r="L187" s="27" t="s">
        <v>685</v>
      </c>
      <c r="M187" s="27" t="s">
        <v>612</v>
      </c>
      <c r="N187" s="27" t="s">
        <v>930</v>
      </c>
      <c r="O187" s="27"/>
    </row>
    <row r="188" ht="22.5" spans="1:15">
      <c r="A188" s="27"/>
      <c r="B188" s="27"/>
      <c r="C188" s="27"/>
      <c r="D188" s="27"/>
      <c r="E188" s="27"/>
      <c r="F188" s="26"/>
      <c r="G188" s="26"/>
      <c r="H188" s="26"/>
      <c r="I188" s="27"/>
      <c r="J188" s="27" t="s">
        <v>609</v>
      </c>
      <c r="K188" s="27" t="s">
        <v>645</v>
      </c>
      <c r="L188" s="27" t="s">
        <v>939</v>
      </c>
      <c r="M188" s="27" t="s">
        <v>612</v>
      </c>
      <c r="N188" s="27" t="s">
        <v>940</v>
      </c>
      <c r="O188" s="27"/>
    </row>
    <row r="189" ht="45" spans="1:15">
      <c r="A189" s="27"/>
      <c r="B189" s="27"/>
      <c r="C189" s="27"/>
      <c r="D189" s="27"/>
      <c r="E189" s="27"/>
      <c r="F189" s="26"/>
      <c r="G189" s="26"/>
      <c r="H189" s="26"/>
      <c r="I189" s="27"/>
      <c r="J189" s="27" t="s">
        <v>609</v>
      </c>
      <c r="K189" s="27" t="s">
        <v>742</v>
      </c>
      <c r="L189" s="27" t="s">
        <v>941</v>
      </c>
      <c r="M189" s="27" t="s">
        <v>612</v>
      </c>
      <c r="N189" s="27" t="s">
        <v>688</v>
      </c>
      <c r="O189" s="27"/>
    </row>
    <row r="190" ht="22.5" spans="1:15">
      <c r="A190" s="27"/>
      <c r="B190" s="27"/>
      <c r="C190" s="27"/>
      <c r="D190" s="27"/>
      <c r="E190" s="27"/>
      <c r="F190" s="26"/>
      <c r="G190" s="26"/>
      <c r="H190" s="26"/>
      <c r="I190" s="27"/>
      <c r="J190" s="27" t="s">
        <v>621</v>
      </c>
      <c r="K190" s="27" t="s">
        <v>632</v>
      </c>
      <c r="L190" s="27" t="s">
        <v>942</v>
      </c>
      <c r="M190" s="27" t="s">
        <v>618</v>
      </c>
      <c r="N190" s="27" t="s">
        <v>943</v>
      </c>
      <c r="O190" s="27" t="s">
        <v>944</v>
      </c>
    </row>
    <row r="191" ht="22.5" spans="1:15">
      <c r="A191" s="27"/>
      <c r="B191" s="27"/>
      <c r="C191" s="27"/>
      <c r="D191" s="27"/>
      <c r="E191" s="27"/>
      <c r="F191" s="26"/>
      <c r="G191" s="26"/>
      <c r="H191" s="26"/>
      <c r="I191" s="27"/>
      <c r="J191" s="27" t="s">
        <v>621</v>
      </c>
      <c r="K191" s="27" t="s">
        <v>628</v>
      </c>
      <c r="L191" s="27" t="s">
        <v>945</v>
      </c>
      <c r="M191" s="27" t="s">
        <v>618</v>
      </c>
      <c r="N191" s="27" t="s">
        <v>619</v>
      </c>
      <c r="O191" s="27" t="s">
        <v>620</v>
      </c>
    </row>
    <row r="192" ht="22.5" spans="1:15">
      <c r="A192" s="27"/>
      <c r="B192" s="27"/>
      <c r="C192" s="27"/>
      <c r="D192" s="27"/>
      <c r="E192" s="27"/>
      <c r="F192" s="26"/>
      <c r="G192" s="26"/>
      <c r="H192" s="26"/>
      <c r="I192" s="27"/>
      <c r="J192" s="27" t="s">
        <v>621</v>
      </c>
      <c r="K192" s="27" t="s">
        <v>622</v>
      </c>
      <c r="L192" s="27" t="s">
        <v>946</v>
      </c>
      <c r="M192" s="27" t="s">
        <v>618</v>
      </c>
      <c r="N192" s="27" t="s">
        <v>947</v>
      </c>
      <c r="O192" s="27" t="s">
        <v>760</v>
      </c>
    </row>
    <row r="193" ht="22.5" spans="1:15">
      <c r="A193" s="27"/>
      <c r="B193" s="27" t="s">
        <v>948</v>
      </c>
      <c r="C193" s="27" t="s">
        <v>606</v>
      </c>
      <c r="D193" s="27"/>
      <c r="E193" s="27"/>
      <c r="F193" s="26" t="s">
        <v>949</v>
      </c>
      <c r="G193" s="26" t="s">
        <v>949</v>
      </c>
      <c r="H193" s="26"/>
      <c r="I193" s="27" t="s">
        <v>950</v>
      </c>
      <c r="J193" s="27" t="s">
        <v>655</v>
      </c>
      <c r="K193" s="27" t="s">
        <v>951</v>
      </c>
      <c r="L193" s="27" t="s">
        <v>952</v>
      </c>
      <c r="M193" s="27" t="s">
        <v>612</v>
      </c>
      <c r="N193" s="27" t="s">
        <v>953</v>
      </c>
      <c r="O193" s="27"/>
    </row>
    <row r="194" ht="22.5" spans="1:15">
      <c r="A194" s="27"/>
      <c r="B194" s="27"/>
      <c r="C194" s="27"/>
      <c r="D194" s="27"/>
      <c r="E194" s="27"/>
      <c r="F194" s="26"/>
      <c r="G194" s="26"/>
      <c r="H194" s="26"/>
      <c r="I194" s="27"/>
      <c r="J194" s="27" t="s">
        <v>655</v>
      </c>
      <c r="K194" s="27" t="s">
        <v>656</v>
      </c>
      <c r="L194" s="27" t="s">
        <v>954</v>
      </c>
      <c r="M194" s="27" t="s">
        <v>612</v>
      </c>
      <c r="N194" s="27" t="s">
        <v>697</v>
      </c>
      <c r="O194" s="27"/>
    </row>
    <row r="195" ht="22.5" spans="1:15">
      <c r="A195" s="27"/>
      <c r="B195" s="27"/>
      <c r="C195" s="27"/>
      <c r="D195" s="27"/>
      <c r="E195" s="27"/>
      <c r="F195" s="26"/>
      <c r="G195" s="26"/>
      <c r="H195" s="26"/>
      <c r="I195" s="27"/>
      <c r="J195" s="27" t="s">
        <v>655</v>
      </c>
      <c r="K195" s="27" t="s">
        <v>662</v>
      </c>
      <c r="L195" s="27" t="s">
        <v>735</v>
      </c>
      <c r="M195" s="27" t="s">
        <v>647</v>
      </c>
      <c r="N195" s="27" t="s">
        <v>870</v>
      </c>
      <c r="O195" s="27" t="s">
        <v>955</v>
      </c>
    </row>
    <row r="196" ht="22.5" spans="1:15">
      <c r="A196" s="27"/>
      <c r="B196" s="27"/>
      <c r="C196" s="27"/>
      <c r="D196" s="27"/>
      <c r="E196" s="27"/>
      <c r="F196" s="26"/>
      <c r="G196" s="26"/>
      <c r="H196" s="26"/>
      <c r="I196" s="27"/>
      <c r="J196" s="27" t="s">
        <v>609</v>
      </c>
      <c r="K196" s="27" t="s">
        <v>610</v>
      </c>
      <c r="L196" s="27" t="s">
        <v>640</v>
      </c>
      <c r="M196" s="27" t="s">
        <v>612</v>
      </c>
      <c r="N196" s="27" t="s">
        <v>641</v>
      </c>
      <c r="O196" s="27"/>
    </row>
    <row r="197" ht="22.5" spans="1:15">
      <c r="A197" s="27"/>
      <c r="B197" s="27"/>
      <c r="C197" s="27"/>
      <c r="D197" s="27"/>
      <c r="E197" s="27"/>
      <c r="F197" s="26"/>
      <c r="G197" s="26"/>
      <c r="H197" s="26"/>
      <c r="I197" s="27"/>
      <c r="J197" s="27" t="s">
        <v>609</v>
      </c>
      <c r="K197" s="27" t="s">
        <v>742</v>
      </c>
      <c r="L197" s="27" t="s">
        <v>956</v>
      </c>
      <c r="M197" s="27" t="s">
        <v>612</v>
      </c>
      <c r="N197" s="27" t="s">
        <v>953</v>
      </c>
      <c r="O197" s="27"/>
    </row>
    <row r="198" ht="33.75" spans="1:15">
      <c r="A198" s="27"/>
      <c r="B198" s="27"/>
      <c r="C198" s="27"/>
      <c r="D198" s="27"/>
      <c r="E198" s="27"/>
      <c r="F198" s="26"/>
      <c r="G198" s="26"/>
      <c r="H198" s="26"/>
      <c r="I198" s="27"/>
      <c r="J198" s="27" t="s">
        <v>609</v>
      </c>
      <c r="K198" s="27" t="s">
        <v>686</v>
      </c>
      <c r="L198" s="27" t="s">
        <v>838</v>
      </c>
      <c r="M198" s="27" t="s">
        <v>612</v>
      </c>
      <c r="N198" s="27" t="s">
        <v>688</v>
      </c>
      <c r="O198" s="27"/>
    </row>
    <row r="199" ht="45" spans="1:15">
      <c r="A199" s="27"/>
      <c r="B199" s="27"/>
      <c r="C199" s="27"/>
      <c r="D199" s="27"/>
      <c r="E199" s="27"/>
      <c r="F199" s="26"/>
      <c r="G199" s="26"/>
      <c r="H199" s="26"/>
      <c r="I199" s="27"/>
      <c r="J199" s="27" t="s">
        <v>609</v>
      </c>
      <c r="K199" s="27" t="s">
        <v>645</v>
      </c>
      <c r="L199" s="27" t="s">
        <v>957</v>
      </c>
      <c r="M199" s="27" t="s">
        <v>612</v>
      </c>
      <c r="N199" s="27" t="s">
        <v>958</v>
      </c>
      <c r="O199" s="27"/>
    </row>
    <row r="200" ht="33.75" spans="1:15">
      <c r="A200" s="27"/>
      <c r="B200" s="27"/>
      <c r="C200" s="27"/>
      <c r="D200" s="27"/>
      <c r="E200" s="27"/>
      <c r="F200" s="26"/>
      <c r="G200" s="26"/>
      <c r="H200" s="26"/>
      <c r="I200" s="27"/>
      <c r="J200" s="27" t="s">
        <v>615</v>
      </c>
      <c r="K200" s="27" t="s">
        <v>616</v>
      </c>
      <c r="L200" s="27" t="s">
        <v>685</v>
      </c>
      <c r="M200" s="27" t="s">
        <v>618</v>
      </c>
      <c r="N200" s="27" t="s">
        <v>619</v>
      </c>
      <c r="O200" s="27" t="s">
        <v>620</v>
      </c>
    </row>
    <row r="201" ht="22.5" spans="1:15">
      <c r="A201" s="27"/>
      <c r="B201" s="27"/>
      <c r="C201" s="27"/>
      <c r="D201" s="27"/>
      <c r="E201" s="27"/>
      <c r="F201" s="26"/>
      <c r="G201" s="26"/>
      <c r="H201" s="26"/>
      <c r="I201" s="27"/>
      <c r="J201" s="27" t="s">
        <v>621</v>
      </c>
      <c r="K201" s="27" t="s">
        <v>628</v>
      </c>
      <c r="L201" s="27" t="s">
        <v>959</v>
      </c>
      <c r="M201" s="27" t="s">
        <v>618</v>
      </c>
      <c r="N201" s="27" t="s">
        <v>619</v>
      </c>
      <c r="O201" s="27" t="s">
        <v>620</v>
      </c>
    </row>
    <row r="202" ht="22.5" spans="1:15">
      <c r="A202" s="27"/>
      <c r="B202" s="27"/>
      <c r="C202" s="27"/>
      <c r="D202" s="27"/>
      <c r="E202" s="27"/>
      <c r="F202" s="26"/>
      <c r="G202" s="26"/>
      <c r="H202" s="26"/>
      <c r="I202" s="27"/>
      <c r="J202" s="27" t="s">
        <v>621</v>
      </c>
      <c r="K202" s="27" t="s">
        <v>622</v>
      </c>
      <c r="L202" s="27" t="s">
        <v>732</v>
      </c>
      <c r="M202" s="27" t="s">
        <v>612</v>
      </c>
      <c r="N202" s="27" t="s">
        <v>960</v>
      </c>
      <c r="O202" s="27"/>
    </row>
    <row r="203" ht="45" spans="1:15">
      <c r="A203" s="27"/>
      <c r="B203" s="27"/>
      <c r="C203" s="27"/>
      <c r="D203" s="27"/>
      <c r="E203" s="27"/>
      <c r="F203" s="26"/>
      <c r="G203" s="26"/>
      <c r="H203" s="26"/>
      <c r="I203" s="27"/>
      <c r="J203" s="27" t="s">
        <v>621</v>
      </c>
      <c r="K203" s="27" t="s">
        <v>632</v>
      </c>
      <c r="L203" s="27" t="s">
        <v>961</v>
      </c>
      <c r="M203" s="27" t="s">
        <v>618</v>
      </c>
      <c r="N203" s="27" t="s">
        <v>962</v>
      </c>
      <c r="O203" s="27" t="s">
        <v>635</v>
      </c>
    </row>
    <row r="204" ht="22.5" spans="1:15">
      <c r="A204" s="27"/>
      <c r="B204" s="27" t="s">
        <v>963</v>
      </c>
      <c r="C204" s="27" t="s">
        <v>606</v>
      </c>
      <c r="D204" s="27" t="s">
        <v>964</v>
      </c>
      <c r="E204" s="27" t="s">
        <v>965</v>
      </c>
      <c r="F204" s="26" t="s">
        <v>966</v>
      </c>
      <c r="G204" s="26" t="s">
        <v>966</v>
      </c>
      <c r="H204" s="26"/>
      <c r="I204" s="27" t="s">
        <v>967</v>
      </c>
      <c r="J204" s="27" t="s">
        <v>655</v>
      </c>
      <c r="K204" s="27" t="s">
        <v>662</v>
      </c>
      <c r="L204" s="27" t="s">
        <v>637</v>
      </c>
      <c r="M204" s="27" t="s">
        <v>647</v>
      </c>
      <c r="N204" s="27" t="s">
        <v>968</v>
      </c>
      <c r="O204" s="27" t="s">
        <v>639</v>
      </c>
    </row>
    <row r="205" ht="33.75" spans="1:15">
      <c r="A205" s="27"/>
      <c r="B205" s="27"/>
      <c r="C205" s="27"/>
      <c r="D205" s="27"/>
      <c r="E205" s="27"/>
      <c r="F205" s="26"/>
      <c r="G205" s="26"/>
      <c r="H205" s="26"/>
      <c r="I205" s="27"/>
      <c r="J205" s="27" t="s">
        <v>615</v>
      </c>
      <c r="K205" s="27" t="s">
        <v>616</v>
      </c>
      <c r="L205" s="27" t="s">
        <v>969</v>
      </c>
      <c r="M205" s="27" t="s">
        <v>618</v>
      </c>
      <c r="N205" s="27" t="s">
        <v>619</v>
      </c>
      <c r="O205" s="27" t="s">
        <v>620</v>
      </c>
    </row>
    <row r="206" ht="33.75" spans="1:15">
      <c r="A206" s="27"/>
      <c r="B206" s="27"/>
      <c r="C206" s="27"/>
      <c r="D206" s="27"/>
      <c r="E206" s="27"/>
      <c r="F206" s="26"/>
      <c r="G206" s="26"/>
      <c r="H206" s="26"/>
      <c r="I206" s="27"/>
      <c r="J206" s="27" t="s">
        <v>609</v>
      </c>
      <c r="K206" s="27" t="s">
        <v>645</v>
      </c>
      <c r="L206" s="27" t="s">
        <v>970</v>
      </c>
      <c r="M206" s="27" t="s">
        <v>612</v>
      </c>
      <c r="N206" s="27" t="s">
        <v>658</v>
      </c>
      <c r="O206" s="27"/>
    </row>
    <row r="207" ht="33.75" spans="1:15">
      <c r="A207" s="27"/>
      <c r="B207" s="27"/>
      <c r="C207" s="27"/>
      <c r="D207" s="27"/>
      <c r="E207" s="27"/>
      <c r="F207" s="26"/>
      <c r="G207" s="26"/>
      <c r="H207" s="26"/>
      <c r="I207" s="27"/>
      <c r="J207" s="27" t="s">
        <v>621</v>
      </c>
      <c r="K207" s="27" t="s">
        <v>628</v>
      </c>
      <c r="L207" s="27" t="s">
        <v>971</v>
      </c>
      <c r="M207" s="27" t="s">
        <v>612</v>
      </c>
      <c r="N207" s="27" t="s">
        <v>972</v>
      </c>
      <c r="O207" s="27"/>
    </row>
    <row r="208" ht="33.75" spans="1:15">
      <c r="A208" s="27"/>
      <c r="B208" s="27" t="s">
        <v>973</v>
      </c>
      <c r="C208" s="27" t="s">
        <v>606</v>
      </c>
      <c r="D208" s="27" t="s">
        <v>964</v>
      </c>
      <c r="E208" s="27" t="s">
        <v>965</v>
      </c>
      <c r="F208" s="26" t="s">
        <v>677</v>
      </c>
      <c r="G208" s="26" t="s">
        <v>677</v>
      </c>
      <c r="H208" s="26"/>
      <c r="I208" s="27" t="s">
        <v>974</v>
      </c>
      <c r="J208" s="27" t="s">
        <v>621</v>
      </c>
      <c r="K208" s="27" t="s">
        <v>628</v>
      </c>
      <c r="L208" s="27" t="s">
        <v>975</v>
      </c>
      <c r="M208" s="27" t="s">
        <v>630</v>
      </c>
      <c r="N208" s="27" t="s">
        <v>631</v>
      </c>
      <c r="O208" s="27" t="s">
        <v>620</v>
      </c>
    </row>
    <row r="209" ht="22.5" spans="1:15">
      <c r="A209" s="27"/>
      <c r="B209" s="27"/>
      <c r="C209" s="27"/>
      <c r="D209" s="27"/>
      <c r="E209" s="27"/>
      <c r="F209" s="26"/>
      <c r="G209" s="26"/>
      <c r="H209" s="26"/>
      <c r="I209" s="27"/>
      <c r="J209" s="27" t="s">
        <v>621</v>
      </c>
      <c r="K209" s="27" t="s">
        <v>632</v>
      </c>
      <c r="L209" s="27" t="s">
        <v>976</v>
      </c>
      <c r="M209" s="27" t="s">
        <v>630</v>
      </c>
      <c r="N209" s="27" t="s">
        <v>729</v>
      </c>
      <c r="O209" s="27" t="s">
        <v>713</v>
      </c>
    </row>
    <row r="210" ht="33.75" spans="1:15">
      <c r="A210" s="27"/>
      <c r="B210" s="27"/>
      <c r="C210" s="27"/>
      <c r="D210" s="27"/>
      <c r="E210" s="27"/>
      <c r="F210" s="26"/>
      <c r="G210" s="26"/>
      <c r="H210" s="26"/>
      <c r="I210" s="27"/>
      <c r="J210" s="27" t="s">
        <v>621</v>
      </c>
      <c r="K210" s="27" t="s">
        <v>622</v>
      </c>
      <c r="L210" s="27" t="s">
        <v>977</v>
      </c>
      <c r="M210" s="27" t="s">
        <v>618</v>
      </c>
      <c r="N210" s="27" t="s">
        <v>651</v>
      </c>
      <c r="O210" s="27" t="s">
        <v>727</v>
      </c>
    </row>
    <row r="211" ht="56.25" spans="1:15">
      <c r="A211" s="27"/>
      <c r="B211" s="27"/>
      <c r="C211" s="27"/>
      <c r="D211" s="27"/>
      <c r="E211" s="27"/>
      <c r="F211" s="26"/>
      <c r="G211" s="26"/>
      <c r="H211" s="26"/>
      <c r="I211" s="27"/>
      <c r="J211" s="27" t="s">
        <v>609</v>
      </c>
      <c r="K211" s="27" t="s">
        <v>686</v>
      </c>
      <c r="L211" s="27" t="s">
        <v>978</v>
      </c>
      <c r="M211" s="27" t="s">
        <v>612</v>
      </c>
      <c r="N211" s="27" t="s">
        <v>688</v>
      </c>
      <c r="O211" s="27"/>
    </row>
    <row r="212" ht="33.75" spans="1:15">
      <c r="A212" s="27"/>
      <c r="B212" s="27"/>
      <c r="C212" s="27"/>
      <c r="D212" s="27"/>
      <c r="E212" s="27"/>
      <c r="F212" s="26"/>
      <c r="G212" s="26"/>
      <c r="H212" s="26"/>
      <c r="I212" s="27"/>
      <c r="J212" s="27" t="s">
        <v>609</v>
      </c>
      <c r="K212" s="27" t="s">
        <v>645</v>
      </c>
      <c r="L212" s="27" t="s">
        <v>979</v>
      </c>
      <c r="M212" s="27" t="s">
        <v>612</v>
      </c>
      <c r="N212" s="27" t="s">
        <v>674</v>
      </c>
      <c r="O212" s="27"/>
    </row>
    <row r="213" ht="22.5" spans="1:15">
      <c r="A213" s="27"/>
      <c r="B213" s="27"/>
      <c r="C213" s="27"/>
      <c r="D213" s="27"/>
      <c r="E213" s="27"/>
      <c r="F213" s="26"/>
      <c r="G213" s="26"/>
      <c r="H213" s="26"/>
      <c r="I213" s="27"/>
      <c r="J213" s="27" t="s">
        <v>655</v>
      </c>
      <c r="K213" s="27" t="s">
        <v>662</v>
      </c>
      <c r="L213" s="27" t="s">
        <v>637</v>
      </c>
      <c r="M213" s="27" t="s">
        <v>647</v>
      </c>
      <c r="N213" s="27" t="s">
        <v>631</v>
      </c>
      <c r="O213" s="27" t="s">
        <v>639</v>
      </c>
    </row>
    <row r="214" ht="33.75" spans="1:15">
      <c r="A214" s="27"/>
      <c r="B214" s="27"/>
      <c r="C214" s="27"/>
      <c r="D214" s="27"/>
      <c r="E214" s="27"/>
      <c r="F214" s="26"/>
      <c r="G214" s="26"/>
      <c r="H214" s="26"/>
      <c r="I214" s="27"/>
      <c r="J214" s="27" t="s">
        <v>615</v>
      </c>
      <c r="K214" s="27" t="s">
        <v>616</v>
      </c>
      <c r="L214" s="27" t="s">
        <v>617</v>
      </c>
      <c r="M214" s="27" t="s">
        <v>618</v>
      </c>
      <c r="N214" s="27" t="s">
        <v>619</v>
      </c>
      <c r="O214" s="27" t="s">
        <v>620</v>
      </c>
    </row>
    <row r="215" ht="33.75" spans="1:15">
      <c r="A215" s="27"/>
      <c r="B215" s="27" t="s">
        <v>980</v>
      </c>
      <c r="C215" s="27" t="s">
        <v>606</v>
      </c>
      <c r="D215" s="27" t="s">
        <v>964</v>
      </c>
      <c r="E215" s="27" t="s">
        <v>965</v>
      </c>
      <c r="F215" s="26" t="s">
        <v>981</v>
      </c>
      <c r="G215" s="26" t="s">
        <v>981</v>
      </c>
      <c r="H215" s="26"/>
      <c r="I215" s="27" t="s">
        <v>982</v>
      </c>
      <c r="J215" s="27" t="s">
        <v>621</v>
      </c>
      <c r="K215" s="27" t="s">
        <v>622</v>
      </c>
      <c r="L215" s="27" t="s">
        <v>983</v>
      </c>
      <c r="M215" s="27" t="s">
        <v>618</v>
      </c>
      <c r="N215" s="27" t="s">
        <v>651</v>
      </c>
      <c r="O215" s="27" t="s">
        <v>984</v>
      </c>
    </row>
    <row r="216" ht="33.75" spans="1:15">
      <c r="A216" s="27"/>
      <c r="B216" s="27"/>
      <c r="C216" s="27"/>
      <c r="D216" s="27"/>
      <c r="E216" s="27"/>
      <c r="F216" s="26"/>
      <c r="G216" s="26"/>
      <c r="H216" s="26"/>
      <c r="I216" s="27"/>
      <c r="J216" s="27" t="s">
        <v>621</v>
      </c>
      <c r="K216" s="27" t="s">
        <v>632</v>
      </c>
      <c r="L216" s="27" t="s">
        <v>985</v>
      </c>
      <c r="M216" s="27" t="s">
        <v>630</v>
      </c>
      <c r="N216" s="27" t="s">
        <v>699</v>
      </c>
      <c r="O216" s="27" t="s">
        <v>713</v>
      </c>
    </row>
    <row r="217" ht="33.75" spans="1:15">
      <c r="A217" s="27"/>
      <c r="B217" s="27"/>
      <c r="C217" s="27"/>
      <c r="D217" s="27"/>
      <c r="E217" s="27"/>
      <c r="F217" s="26"/>
      <c r="G217" s="26"/>
      <c r="H217" s="26"/>
      <c r="I217" s="27"/>
      <c r="J217" s="27" t="s">
        <v>621</v>
      </c>
      <c r="K217" s="27" t="s">
        <v>628</v>
      </c>
      <c r="L217" s="27" t="s">
        <v>986</v>
      </c>
      <c r="M217" s="27" t="s">
        <v>630</v>
      </c>
      <c r="N217" s="27" t="s">
        <v>631</v>
      </c>
      <c r="O217" s="27" t="s">
        <v>620</v>
      </c>
    </row>
    <row r="218" ht="33.75" spans="1:15">
      <c r="A218" s="27"/>
      <c r="B218" s="27"/>
      <c r="C218" s="27"/>
      <c r="D218" s="27"/>
      <c r="E218" s="27"/>
      <c r="F218" s="26"/>
      <c r="G218" s="26"/>
      <c r="H218" s="26"/>
      <c r="I218" s="27"/>
      <c r="J218" s="27" t="s">
        <v>615</v>
      </c>
      <c r="K218" s="27" t="s">
        <v>616</v>
      </c>
      <c r="L218" s="27" t="s">
        <v>987</v>
      </c>
      <c r="M218" s="27" t="s">
        <v>618</v>
      </c>
      <c r="N218" s="27" t="s">
        <v>619</v>
      </c>
      <c r="O218" s="27" t="s">
        <v>620</v>
      </c>
    </row>
    <row r="219" ht="22.5" spans="1:15">
      <c r="A219" s="27"/>
      <c r="B219" s="27"/>
      <c r="C219" s="27"/>
      <c r="D219" s="27"/>
      <c r="E219" s="27"/>
      <c r="F219" s="26"/>
      <c r="G219" s="26"/>
      <c r="H219" s="26"/>
      <c r="I219" s="27"/>
      <c r="J219" s="27" t="s">
        <v>655</v>
      </c>
      <c r="K219" s="27" t="s">
        <v>662</v>
      </c>
      <c r="L219" s="27" t="s">
        <v>637</v>
      </c>
      <c r="M219" s="27" t="s">
        <v>647</v>
      </c>
      <c r="N219" s="27" t="s">
        <v>988</v>
      </c>
      <c r="O219" s="27" t="s">
        <v>639</v>
      </c>
    </row>
    <row r="220" ht="33.75" spans="1:15">
      <c r="A220" s="27"/>
      <c r="B220" s="27"/>
      <c r="C220" s="27"/>
      <c r="D220" s="27"/>
      <c r="E220" s="27"/>
      <c r="F220" s="26"/>
      <c r="G220" s="26"/>
      <c r="H220" s="26"/>
      <c r="I220" s="27"/>
      <c r="J220" s="27" t="s">
        <v>609</v>
      </c>
      <c r="K220" s="27" t="s">
        <v>645</v>
      </c>
      <c r="L220" s="27" t="s">
        <v>979</v>
      </c>
      <c r="M220" s="27" t="s">
        <v>612</v>
      </c>
      <c r="N220" s="27" t="s">
        <v>674</v>
      </c>
      <c r="O220" s="27"/>
    </row>
    <row r="221" ht="56.25" spans="1:15">
      <c r="A221" s="27"/>
      <c r="B221" s="27"/>
      <c r="C221" s="27"/>
      <c r="D221" s="27"/>
      <c r="E221" s="27"/>
      <c r="F221" s="26"/>
      <c r="G221" s="26"/>
      <c r="H221" s="26"/>
      <c r="I221" s="27"/>
      <c r="J221" s="27" t="s">
        <v>609</v>
      </c>
      <c r="K221" s="27" t="s">
        <v>686</v>
      </c>
      <c r="L221" s="27" t="s">
        <v>978</v>
      </c>
      <c r="M221" s="27" t="s">
        <v>612</v>
      </c>
      <c r="N221" s="27" t="s">
        <v>688</v>
      </c>
      <c r="O221" s="27"/>
    </row>
    <row r="222" ht="33.75" spans="1:15">
      <c r="A222" s="27"/>
      <c r="B222" s="27" t="s">
        <v>989</v>
      </c>
      <c r="C222" s="27" t="s">
        <v>606</v>
      </c>
      <c r="D222" s="27" t="s">
        <v>964</v>
      </c>
      <c r="E222" s="27" t="s">
        <v>965</v>
      </c>
      <c r="F222" s="26" t="s">
        <v>990</v>
      </c>
      <c r="G222" s="26" t="s">
        <v>990</v>
      </c>
      <c r="H222" s="26"/>
      <c r="I222" s="27" t="s">
        <v>991</v>
      </c>
      <c r="J222" s="27" t="s">
        <v>621</v>
      </c>
      <c r="K222" s="27" t="s">
        <v>628</v>
      </c>
      <c r="L222" s="27" t="s">
        <v>986</v>
      </c>
      <c r="M222" s="27" t="s">
        <v>630</v>
      </c>
      <c r="N222" s="27" t="s">
        <v>631</v>
      </c>
      <c r="O222" s="27" t="s">
        <v>620</v>
      </c>
    </row>
    <row r="223" ht="33.75" spans="1:15">
      <c r="A223" s="27"/>
      <c r="B223" s="27"/>
      <c r="C223" s="27"/>
      <c r="D223" s="27"/>
      <c r="E223" s="27"/>
      <c r="F223" s="26"/>
      <c r="G223" s="26"/>
      <c r="H223" s="26"/>
      <c r="I223" s="27"/>
      <c r="J223" s="27" t="s">
        <v>621</v>
      </c>
      <c r="K223" s="27" t="s">
        <v>622</v>
      </c>
      <c r="L223" s="27" t="s">
        <v>983</v>
      </c>
      <c r="M223" s="27" t="s">
        <v>618</v>
      </c>
      <c r="N223" s="27" t="s">
        <v>651</v>
      </c>
      <c r="O223" s="27" t="s">
        <v>984</v>
      </c>
    </row>
    <row r="224" ht="33.75" spans="1:15">
      <c r="A224" s="27"/>
      <c r="B224" s="27"/>
      <c r="C224" s="27"/>
      <c r="D224" s="27"/>
      <c r="E224" s="27"/>
      <c r="F224" s="26"/>
      <c r="G224" s="26"/>
      <c r="H224" s="26"/>
      <c r="I224" s="27"/>
      <c r="J224" s="27" t="s">
        <v>621</v>
      </c>
      <c r="K224" s="27" t="s">
        <v>632</v>
      </c>
      <c r="L224" s="27" t="s">
        <v>985</v>
      </c>
      <c r="M224" s="27" t="s">
        <v>630</v>
      </c>
      <c r="N224" s="27" t="s">
        <v>752</v>
      </c>
      <c r="O224" s="27" t="s">
        <v>713</v>
      </c>
    </row>
    <row r="225" ht="33.75" spans="1:15">
      <c r="A225" s="27"/>
      <c r="B225" s="27"/>
      <c r="C225" s="27"/>
      <c r="D225" s="27"/>
      <c r="E225" s="27"/>
      <c r="F225" s="26"/>
      <c r="G225" s="26"/>
      <c r="H225" s="26"/>
      <c r="I225" s="27"/>
      <c r="J225" s="27" t="s">
        <v>609</v>
      </c>
      <c r="K225" s="27" t="s">
        <v>645</v>
      </c>
      <c r="L225" s="27" t="s">
        <v>979</v>
      </c>
      <c r="M225" s="27" t="s">
        <v>612</v>
      </c>
      <c r="N225" s="27" t="s">
        <v>674</v>
      </c>
      <c r="O225" s="27"/>
    </row>
    <row r="226" ht="56.25" spans="1:15">
      <c r="A226" s="27"/>
      <c r="B226" s="27"/>
      <c r="C226" s="27"/>
      <c r="D226" s="27"/>
      <c r="E226" s="27"/>
      <c r="F226" s="26"/>
      <c r="G226" s="26"/>
      <c r="H226" s="26"/>
      <c r="I226" s="27"/>
      <c r="J226" s="27" t="s">
        <v>609</v>
      </c>
      <c r="K226" s="27" t="s">
        <v>686</v>
      </c>
      <c r="L226" s="27" t="s">
        <v>978</v>
      </c>
      <c r="M226" s="27" t="s">
        <v>612</v>
      </c>
      <c r="N226" s="27" t="s">
        <v>688</v>
      </c>
      <c r="O226" s="27"/>
    </row>
    <row r="227" ht="22.5" spans="1:15">
      <c r="A227" s="27"/>
      <c r="B227" s="27"/>
      <c r="C227" s="27"/>
      <c r="D227" s="27"/>
      <c r="E227" s="27"/>
      <c r="F227" s="26"/>
      <c r="G227" s="26"/>
      <c r="H227" s="26"/>
      <c r="I227" s="27"/>
      <c r="J227" s="27" t="s">
        <v>655</v>
      </c>
      <c r="K227" s="27" t="s">
        <v>662</v>
      </c>
      <c r="L227" s="27" t="s">
        <v>637</v>
      </c>
      <c r="M227" s="27" t="s">
        <v>647</v>
      </c>
      <c r="N227" s="27" t="s">
        <v>992</v>
      </c>
      <c r="O227" s="27" t="s">
        <v>639</v>
      </c>
    </row>
    <row r="228" ht="33.75" spans="1:15">
      <c r="A228" s="27"/>
      <c r="B228" s="27"/>
      <c r="C228" s="27"/>
      <c r="D228" s="27"/>
      <c r="E228" s="27"/>
      <c r="F228" s="26"/>
      <c r="G228" s="26"/>
      <c r="H228" s="26"/>
      <c r="I228" s="27"/>
      <c r="J228" s="27" t="s">
        <v>615</v>
      </c>
      <c r="K228" s="27" t="s">
        <v>616</v>
      </c>
      <c r="L228" s="27" t="s">
        <v>987</v>
      </c>
      <c r="M228" s="27" t="s">
        <v>618</v>
      </c>
      <c r="N228" s="27" t="s">
        <v>619</v>
      </c>
      <c r="O228" s="27" t="s">
        <v>620</v>
      </c>
    </row>
    <row r="229" ht="33.75" spans="1:15">
      <c r="A229" s="27"/>
      <c r="B229" s="27" t="s">
        <v>993</v>
      </c>
      <c r="C229" s="27" t="s">
        <v>606</v>
      </c>
      <c r="D229" s="27" t="s">
        <v>964</v>
      </c>
      <c r="E229" s="27" t="s">
        <v>965</v>
      </c>
      <c r="F229" s="26" t="s">
        <v>677</v>
      </c>
      <c r="G229" s="26" t="s">
        <v>677</v>
      </c>
      <c r="H229" s="26"/>
      <c r="I229" s="27" t="s">
        <v>994</v>
      </c>
      <c r="J229" s="27" t="s">
        <v>621</v>
      </c>
      <c r="K229" s="27" t="s">
        <v>628</v>
      </c>
      <c r="L229" s="27" t="s">
        <v>995</v>
      </c>
      <c r="M229" s="27" t="s">
        <v>612</v>
      </c>
      <c r="N229" s="27" t="s">
        <v>972</v>
      </c>
      <c r="O229" s="27"/>
    </row>
    <row r="230" ht="22.5" spans="1:15">
      <c r="A230" s="27"/>
      <c r="B230" s="27"/>
      <c r="C230" s="27"/>
      <c r="D230" s="27"/>
      <c r="E230" s="27"/>
      <c r="F230" s="26"/>
      <c r="G230" s="26"/>
      <c r="H230" s="26"/>
      <c r="I230" s="27"/>
      <c r="J230" s="27" t="s">
        <v>655</v>
      </c>
      <c r="K230" s="27" t="s">
        <v>662</v>
      </c>
      <c r="L230" s="27" t="s">
        <v>637</v>
      </c>
      <c r="M230" s="27" t="s">
        <v>647</v>
      </c>
      <c r="N230" s="27" t="s">
        <v>631</v>
      </c>
      <c r="O230" s="27" t="s">
        <v>639</v>
      </c>
    </row>
    <row r="231" ht="45" spans="1:15">
      <c r="A231" s="27"/>
      <c r="B231" s="27"/>
      <c r="C231" s="27"/>
      <c r="D231" s="27"/>
      <c r="E231" s="27"/>
      <c r="F231" s="26"/>
      <c r="G231" s="26"/>
      <c r="H231" s="26"/>
      <c r="I231" s="27"/>
      <c r="J231" s="27" t="s">
        <v>609</v>
      </c>
      <c r="K231" s="27" t="s">
        <v>645</v>
      </c>
      <c r="L231" s="27" t="s">
        <v>996</v>
      </c>
      <c r="M231" s="27" t="s">
        <v>612</v>
      </c>
      <c r="N231" s="27" t="s">
        <v>708</v>
      </c>
      <c r="O231" s="27"/>
    </row>
    <row r="232" ht="33.75" spans="1:15">
      <c r="A232" s="27"/>
      <c r="B232" s="27"/>
      <c r="C232" s="27"/>
      <c r="D232" s="27"/>
      <c r="E232" s="27"/>
      <c r="F232" s="26"/>
      <c r="G232" s="26"/>
      <c r="H232" s="26"/>
      <c r="I232" s="27"/>
      <c r="J232" s="27" t="s">
        <v>615</v>
      </c>
      <c r="K232" s="27" t="s">
        <v>616</v>
      </c>
      <c r="L232" s="27" t="s">
        <v>997</v>
      </c>
      <c r="M232" s="27" t="s">
        <v>618</v>
      </c>
      <c r="N232" s="27" t="s">
        <v>619</v>
      </c>
      <c r="O232" s="27" t="s">
        <v>620</v>
      </c>
    </row>
    <row r="233" ht="33.75" spans="1:15">
      <c r="A233" s="27"/>
      <c r="B233" s="27" t="s">
        <v>998</v>
      </c>
      <c r="C233" s="27" t="s">
        <v>606</v>
      </c>
      <c r="D233" s="27"/>
      <c r="E233" s="27"/>
      <c r="F233" s="26" t="s">
        <v>801</v>
      </c>
      <c r="G233" s="26" t="s">
        <v>801</v>
      </c>
      <c r="H233" s="26"/>
      <c r="I233" s="27" t="s">
        <v>999</v>
      </c>
      <c r="J233" s="27" t="s">
        <v>615</v>
      </c>
      <c r="K233" s="27" t="s">
        <v>616</v>
      </c>
      <c r="L233" s="27" t="s">
        <v>685</v>
      </c>
      <c r="M233" s="27" t="s">
        <v>618</v>
      </c>
      <c r="N233" s="27" t="s">
        <v>619</v>
      </c>
      <c r="O233" s="27" t="s">
        <v>620</v>
      </c>
    </row>
    <row r="234" ht="22.5" spans="1:15">
      <c r="A234" s="27"/>
      <c r="B234" s="27"/>
      <c r="C234" s="27"/>
      <c r="D234" s="27"/>
      <c r="E234" s="27"/>
      <c r="F234" s="26"/>
      <c r="G234" s="26"/>
      <c r="H234" s="26"/>
      <c r="I234" s="27"/>
      <c r="J234" s="27" t="s">
        <v>655</v>
      </c>
      <c r="K234" s="27" t="s">
        <v>662</v>
      </c>
      <c r="L234" s="27" t="s">
        <v>1000</v>
      </c>
      <c r="M234" s="27" t="s">
        <v>647</v>
      </c>
      <c r="N234" s="27" t="s">
        <v>813</v>
      </c>
      <c r="O234" s="27" t="s">
        <v>639</v>
      </c>
    </row>
    <row r="235" ht="33.75" spans="1:15">
      <c r="A235" s="27"/>
      <c r="B235" s="27"/>
      <c r="C235" s="27"/>
      <c r="D235" s="27"/>
      <c r="E235" s="27"/>
      <c r="F235" s="26"/>
      <c r="G235" s="26"/>
      <c r="H235" s="26"/>
      <c r="I235" s="27"/>
      <c r="J235" s="27" t="s">
        <v>609</v>
      </c>
      <c r="K235" s="27" t="s">
        <v>645</v>
      </c>
      <c r="L235" s="27" t="s">
        <v>1001</v>
      </c>
      <c r="M235" s="27" t="s">
        <v>612</v>
      </c>
      <c r="N235" s="27" t="s">
        <v>972</v>
      </c>
      <c r="O235" s="27"/>
    </row>
    <row r="236" ht="45" spans="1:15">
      <c r="A236" s="27"/>
      <c r="B236" s="27"/>
      <c r="C236" s="27"/>
      <c r="D236" s="27"/>
      <c r="E236" s="27"/>
      <c r="F236" s="26"/>
      <c r="G236" s="26"/>
      <c r="H236" s="26"/>
      <c r="I236" s="27"/>
      <c r="J236" s="27" t="s">
        <v>621</v>
      </c>
      <c r="K236" s="27" t="s">
        <v>628</v>
      </c>
      <c r="L236" s="27" t="s">
        <v>1002</v>
      </c>
      <c r="M236" s="27" t="s">
        <v>612</v>
      </c>
      <c r="N236" s="27" t="s">
        <v>972</v>
      </c>
      <c r="O236" s="27"/>
    </row>
    <row r="237" ht="33.75" spans="1:15">
      <c r="A237" s="27"/>
      <c r="B237" s="27" t="s">
        <v>1003</v>
      </c>
      <c r="C237" s="27" t="s">
        <v>606</v>
      </c>
      <c r="D237" s="27"/>
      <c r="E237" s="27"/>
      <c r="F237" s="26" t="s">
        <v>643</v>
      </c>
      <c r="G237" s="26" t="s">
        <v>643</v>
      </c>
      <c r="H237" s="26"/>
      <c r="I237" s="27" t="s">
        <v>1004</v>
      </c>
      <c r="J237" s="27" t="s">
        <v>621</v>
      </c>
      <c r="K237" s="27" t="s">
        <v>628</v>
      </c>
      <c r="L237" s="27" t="s">
        <v>1005</v>
      </c>
      <c r="M237" s="27" t="s">
        <v>630</v>
      </c>
      <c r="N237" s="27" t="s">
        <v>631</v>
      </c>
      <c r="O237" s="27" t="s">
        <v>620</v>
      </c>
    </row>
    <row r="238" ht="33.75" spans="1:15">
      <c r="A238" s="27"/>
      <c r="B238" s="27"/>
      <c r="C238" s="27"/>
      <c r="D238" s="27"/>
      <c r="E238" s="27"/>
      <c r="F238" s="26"/>
      <c r="G238" s="26"/>
      <c r="H238" s="26"/>
      <c r="I238" s="27"/>
      <c r="J238" s="27" t="s">
        <v>621</v>
      </c>
      <c r="K238" s="27" t="s">
        <v>632</v>
      </c>
      <c r="L238" s="27" t="s">
        <v>1006</v>
      </c>
      <c r="M238" s="27" t="s">
        <v>630</v>
      </c>
      <c r="N238" s="27" t="s">
        <v>1007</v>
      </c>
      <c r="O238" s="27" t="s">
        <v>1008</v>
      </c>
    </row>
    <row r="239" ht="56.25" spans="1:15">
      <c r="A239" s="27"/>
      <c r="B239" s="27"/>
      <c r="C239" s="27"/>
      <c r="D239" s="27"/>
      <c r="E239" s="27"/>
      <c r="F239" s="26"/>
      <c r="G239" s="26"/>
      <c r="H239" s="26"/>
      <c r="I239" s="27"/>
      <c r="J239" s="27" t="s">
        <v>609</v>
      </c>
      <c r="K239" s="27" t="s">
        <v>686</v>
      </c>
      <c r="L239" s="27" t="s">
        <v>1009</v>
      </c>
      <c r="M239" s="27" t="s">
        <v>612</v>
      </c>
      <c r="N239" s="27" t="s">
        <v>688</v>
      </c>
      <c r="O239" s="27"/>
    </row>
    <row r="240" ht="22.5" spans="1:15">
      <c r="A240" s="27"/>
      <c r="B240" s="27"/>
      <c r="C240" s="27"/>
      <c r="D240" s="27"/>
      <c r="E240" s="27"/>
      <c r="F240" s="26"/>
      <c r="G240" s="26"/>
      <c r="H240" s="26"/>
      <c r="I240" s="27"/>
      <c r="J240" s="27" t="s">
        <v>609</v>
      </c>
      <c r="K240" s="27" t="s">
        <v>645</v>
      </c>
      <c r="L240" s="27" t="s">
        <v>689</v>
      </c>
      <c r="M240" s="27" t="s">
        <v>612</v>
      </c>
      <c r="N240" s="27" t="s">
        <v>690</v>
      </c>
      <c r="O240" s="27"/>
    </row>
    <row r="241" ht="33.75" spans="1:15">
      <c r="A241" s="27"/>
      <c r="B241" s="27"/>
      <c r="C241" s="27"/>
      <c r="D241" s="27"/>
      <c r="E241" s="27"/>
      <c r="F241" s="26"/>
      <c r="G241" s="26"/>
      <c r="H241" s="26"/>
      <c r="I241" s="27"/>
      <c r="J241" s="27" t="s">
        <v>615</v>
      </c>
      <c r="K241" s="27" t="s">
        <v>616</v>
      </c>
      <c r="L241" s="27" t="s">
        <v>738</v>
      </c>
      <c r="M241" s="27" t="s">
        <v>618</v>
      </c>
      <c r="N241" s="27" t="s">
        <v>619</v>
      </c>
      <c r="O241" s="27" t="s">
        <v>620</v>
      </c>
    </row>
    <row r="242" ht="22.5" spans="1:15">
      <c r="A242" s="27"/>
      <c r="B242" s="27"/>
      <c r="C242" s="27"/>
      <c r="D242" s="27"/>
      <c r="E242" s="27"/>
      <c r="F242" s="26"/>
      <c r="G242" s="26"/>
      <c r="H242" s="26"/>
      <c r="I242" s="27"/>
      <c r="J242" s="27" t="s">
        <v>655</v>
      </c>
      <c r="K242" s="27" t="s">
        <v>662</v>
      </c>
      <c r="L242" s="27" t="s">
        <v>637</v>
      </c>
      <c r="M242" s="27" t="s">
        <v>647</v>
      </c>
      <c r="N242" s="27" t="s">
        <v>1010</v>
      </c>
      <c r="O242" s="27" t="s">
        <v>639</v>
      </c>
    </row>
    <row r="243" ht="22.5" spans="1:15">
      <c r="A243" s="27"/>
      <c r="B243" s="27" t="s">
        <v>1011</v>
      </c>
      <c r="C243" s="27" t="s">
        <v>606</v>
      </c>
      <c r="D243" s="27"/>
      <c r="E243" s="27"/>
      <c r="F243" s="26" t="s">
        <v>889</v>
      </c>
      <c r="G243" s="26" t="s">
        <v>889</v>
      </c>
      <c r="H243" s="26"/>
      <c r="I243" s="27" t="s">
        <v>1012</v>
      </c>
      <c r="J243" s="27" t="s">
        <v>621</v>
      </c>
      <c r="K243" s="27" t="s">
        <v>628</v>
      </c>
      <c r="L243" s="27" t="s">
        <v>1013</v>
      </c>
      <c r="M243" s="27" t="s">
        <v>612</v>
      </c>
      <c r="N243" s="27" t="s">
        <v>708</v>
      </c>
      <c r="O243" s="27"/>
    </row>
    <row r="244" ht="22.5" spans="1:15">
      <c r="A244" s="27"/>
      <c r="B244" s="27"/>
      <c r="C244" s="27"/>
      <c r="D244" s="27"/>
      <c r="E244" s="27"/>
      <c r="F244" s="26"/>
      <c r="G244" s="26"/>
      <c r="H244" s="26"/>
      <c r="I244" s="27"/>
      <c r="J244" s="27" t="s">
        <v>621</v>
      </c>
      <c r="K244" s="27" t="s">
        <v>632</v>
      </c>
      <c r="L244" s="27" t="s">
        <v>1014</v>
      </c>
      <c r="M244" s="27" t="s">
        <v>630</v>
      </c>
      <c r="N244" s="27" t="s">
        <v>1015</v>
      </c>
      <c r="O244" s="27" t="s">
        <v>635</v>
      </c>
    </row>
    <row r="245" ht="22.5" spans="1:15">
      <c r="A245" s="27"/>
      <c r="B245" s="27"/>
      <c r="C245" s="27"/>
      <c r="D245" s="27"/>
      <c r="E245" s="27"/>
      <c r="F245" s="26"/>
      <c r="G245" s="26"/>
      <c r="H245" s="26"/>
      <c r="I245" s="27"/>
      <c r="J245" s="27" t="s">
        <v>621</v>
      </c>
      <c r="K245" s="27" t="s">
        <v>622</v>
      </c>
      <c r="L245" s="27" t="s">
        <v>1016</v>
      </c>
      <c r="M245" s="27" t="s">
        <v>612</v>
      </c>
      <c r="N245" s="27" t="s">
        <v>1017</v>
      </c>
      <c r="O245" s="27"/>
    </row>
    <row r="246" ht="22.5" spans="1:15">
      <c r="A246" s="27"/>
      <c r="B246" s="27"/>
      <c r="C246" s="27"/>
      <c r="D246" s="27"/>
      <c r="E246" s="27"/>
      <c r="F246" s="26"/>
      <c r="G246" s="26"/>
      <c r="H246" s="26"/>
      <c r="I246" s="27"/>
      <c r="J246" s="27" t="s">
        <v>609</v>
      </c>
      <c r="K246" s="27" t="s">
        <v>645</v>
      </c>
      <c r="L246" s="27" t="s">
        <v>1018</v>
      </c>
      <c r="M246" s="27" t="s">
        <v>612</v>
      </c>
      <c r="N246" s="27" t="s">
        <v>708</v>
      </c>
      <c r="O246" s="27"/>
    </row>
    <row r="247" ht="45" spans="1:15">
      <c r="A247" s="27"/>
      <c r="B247" s="27"/>
      <c r="C247" s="27"/>
      <c r="D247" s="27"/>
      <c r="E247" s="27"/>
      <c r="F247" s="26"/>
      <c r="G247" s="26"/>
      <c r="H247" s="26"/>
      <c r="I247" s="27"/>
      <c r="J247" s="27" t="s">
        <v>609</v>
      </c>
      <c r="K247" s="27" t="s">
        <v>686</v>
      </c>
      <c r="L247" s="27" t="s">
        <v>1019</v>
      </c>
      <c r="M247" s="27" t="s">
        <v>612</v>
      </c>
      <c r="N247" s="27" t="s">
        <v>1020</v>
      </c>
      <c r="O247" s="27"/>
    </row>
    <row r="248" ht="22.5" spans="1:15">
      <c r="A248" s="27"/>
      <c r="B248" s="27"/>
      <c r="C248" s="27"/>
      <c r="D248" s="27"/>
      <c r="E248" s="27"/>
      <c r="F248" s="26"/>
      <c r="G248" s="26"/>
      <c r="H248" s="26"/>
      <c r="I248" s="27"/>
      <c r="J248" s="27" t="s">
        <v>655</v>
      </c>
      <c r="K248" s="27" t="s">
        <v>662</v>
      </c>
      <c r="L248" s="27" t="s">
        <v>907</v>
      </c>
      <c r="M248" s="27" t="s">
        <v>647</v>
      </c>
      <c r="N248" s="27" t="s">
        <v>1021</v>
      </c>
      <c r="O248" s="27" t="s">
        <v>639</v>
      </c>
    </row>
    <row r="249" ht="33.75" spans="1:15">
      <c r="A249" s="27"/>
      <c r="B249" s="27"/>
      <c r="C249" s="27"/>
      <c r="D249" s="27"/>
      <c r="E249" s="27"/>
      <c r="F249" s="26"/>
      <c r="G249" s="26"/>
      <c r="H249" s="26"/>
      <c r="I249" s="27"/>
      <c r="J249" s="27" t="s">
        <v>615</v>
      </c>
      <c r="K249" s="27" t="s">
        <v>616</v>
      </c>
      <c r="L249" s="27" t="s">
        <v>1022</v>
      </c>
      <c r="M249" s="27" t="s">
        <v>618</v>
      </c>
      <c r="N249" s="27" t="s">
        <v>668</v>
      </c>
      <c r="O249" s="27" t="s">
        <v>620</v>
      </c>
    </row>
    <row r="250" ht="22.5" spans="1:15">
      <c r="A250" s="27"/>
      <c r="B250" s="27" t="s">
        <v>1023</v>
      </c>
      <c r="C250" s="27" t="s">
        <v>606</v>
      </c>
      <c r="D250" s="27"/>
      <c r="E250" s="27"/>
      <c r="F250" s="26" t="s">
        <v>1024</v>
      </c>
      <c r="G250" s="26" t="s">
        <v>1024</v>
      </c>
      <c r="H250" s="26"/>
      <c r="I250" s="27" t="s">
        <v>1012</v>
      </c>
      <c r="J250" s="27" t="s">
        <v>621</v>
      </c>
      <c r="K250" s="27" t="s">
        <v>628</v>
      </c>
      <c r="L250" s="27" t="s">
        <v>1013</v>
      </c>
      <c r="M250" s="27" t="s">
        <v>612</v>
      </c>
      <c r="N250" s="27" t="s">
        <v>708</v>
      </c>
      <c r="O250" s="27"/>
    </row>
    <row r="251" ht="22.5" spans="1:15">
      <c r="A251" s="27"/>
      <c r="B251" s="27"/>
      <c r="C251" s="27"/>
      <c r="D251" s="27"/>
      <c r="E251" s="27"/>
      <c r="F251" s="26"/>
      <c r="G251" s="26"/>
      <c r="H251" s="26"/>
      <c r="I251" s="27"/>
      <c r="J251" s="27" t="s">
        <v>621</v>
      </c>
      <c r="K251" s="27" t="s">
        <v>632</v>
      </c>
      <c r="L251" s="27" t="s">
        <v>1014</v>
      </c>
      <c r="M251" s="27" t="s">
        <v>630</v>
      </c>
      <c r="N251" s="27" t="s">
        <v>1025</v>
      </c>
      <c r="O251" s="27" t="s">
        <v>635</v>
      </c>
    </row>
    <row r="252" ht="22.5" spans="1:15">
      <c r="A252" s="27"/>
      <c r="B252" s="27"/>
      <c r="C252" s="27"/>
      <c r="D252" s="27"/>
      <c r="E252" s="27"/>
      <c r="F252" s="26"/>
      <c r="G252" s="26"/>
      <c r="H252" s="26"/>
      <c r="I252" s="27"/>
      <c r="J252" s="27" t="s">
        <v>621</v>
      </c>
      <c r="K252" s="27" t="s">
        <v>622</v>
      </c>
      <c r="L252" s="27" t="s">
        <v>1016</v>
      </c>
      <c r="M252" s="27" t="s">
        <v>612</v>
      </c>
      <c r="N252" s="27" t="s">
        <v>1017</v>
      </c>
      <c r="O252" s="27"/>
    </row>
    <row r="253" ht="33.75" spans="1:15">
      <c r="A253" s="27"/>
      <c r="B253" s="27"/>
      <c r="C253" s="27"/>
      <c r="D253" s="27"/>
      <c r="E253" s="27"/>
      <c r="F253" s="26"/>
      <c r="G253" s="26"/>
      <c r="H253" s="26"/>
      <c r="I253" s="27"/>
      <c r="J253" s="27" t="s">
        <v>615</v>
      </c>
      <c r="K253" s="27" t="s">
        <v>616</v>
      </c>
      <c r="L253" s="27" t="s">
        <v>1022</v>
      </c>
      <c r="M253" s="27" t="s">
        <v>618</v>
      </c>
      <c r="N253" s="27" t="s">
        <v>668</v>
      </c>
      <c r="O253" s="27" t="s">
        <v>620</v>
      </c>
    </row>
    <row r="254" ht="22.5" spans="1:15">
      <c r="A254" s="27"/>
      <c r="B254" s="27"/>
      <c r="C254" s="27"/>
      <c r="D254" s="27"/>
      <c r="E254" s="27"/>
      <c r="F254" s="26"/>
      <c r="G254" s="26"/>
      <c r="H254" s="26"/>
      <c r="I254" s="27"/>
      <c r="J254" s="27" t="s">
        <v>609</v>
      </c>
      <c r="K254" s="27" t="s">
        <v>645</v>
      </c>
      <c r="L254" s="27" t="s">
        <v>1018</v>
      </c>
      <c r="M254" s="27" t="s">
        <v>612</v>
      </c>
      <c r="N254" s="27" t="s">
        <v>708</v>
      </c>
      <c r="O254" s="27"/>
    </row>
    <row r="255" ht="45" spans="1:15">
      <c r="A255" s="27"/>
      <c r="B255" s="27"/>
      <c r="C255" s="27"/>
      <c r="D255" s="27"/>
      <c r="E255" s="27"/>
      <c r="F255" s="26"/>
      <c r="G255" s="26"/>
      <c r="H255" s="26"/>
      <c r="I255" s="27"/>
      <c r="J255" s="27" t="s">
        <v>609</v>
      </c>
      <c r="K255" s="27" t="s">
        <v>686</v>
      </c>
      <c r="L255" s="27" t="s">
        <v>1019</v>
      </c>
      <c r="M255" s="27" t="s">
        <v>612</v>
      </c>
      <c r="N255" s="27" t="s">
        <v>1020</v>
      </c>
      <c r="O255" s="27"/>
    </row>
    <row r="256" ht="22.5" spans="1:15">
      <c r="A256" s="27"/>
      <c r="B256" s="27"/>
      <c r="C256" s="27"/>
      <c r="D256" s="27"/>
      <c r="E256" s="27"/>
      <c r="F256" s="26"/>
      <c r="G256" s="26"/>
      <c r="H256" s="26"/>
      <c r="I256" s="27"/>
      <c r="J256" s="27" t="s">
        <v>655</v>
      </c>
      <c r="K256" s="27" t="s">
        <v>662</v>
      </c>
      <c r="L256" s="27" t="s">
        <v>907</v>
      </c>
      <c r="M256" s="27" t="s">
        <v>647</v>
      </c>
      <c r="N256" s="27" t="s">
        <v>1026</v>
      </c>
      <c r="O256" s="27" t="s">
        <v>639</v>
      </c>
    </row>
    <row r="257" ht="56.25" spans="1:15">
      <c r="A257" s="27"/>
      <c r="B257" s="27" t="s">
        <v>1027</v>
      </c>
      <c r="C257" s="27" t="s">
        <v>606</v>
      </c>
      <c r="D257" s="27"/>
      <c r="E257" s="27"/>
      <c r="F257" s="26" t="s">
        <v>1028</v>
      </c>
      <c r="G257" s="26" t="s">
        <v>1028</v>
      </c>
      <c r="H257" s="26"/>
      <c r="I257" s="27" t="s">
        <v>1029</v>
      </c>
      <c r="J257" s="27" t="s">
        <v>621</v>
      </c>
      <c r="K257" s="27" t="s">
        <v>628</v>
      </c>
      <c r="L257" s="27" t="s">
        <v>1030</v>
      </c>
      <c r="M257" s="27" t="s">
        <v>630</v>
      </c>
      <c r="N257" s="27" t="s">
        <v>631</v>
      </c>
      <c r="O257" s="27" t="s">
        <v>620</v>
      </c>
    </row>
    <row r="258" ht="22.5" spans="1:15">
      <c r="A258" s="27"/>
      <c r="B258" s="27"/>
      <c r="C258" s="27"/>
      <c r="D258" s="27"/>
      <c r="E258" s="27"/>
      <c r="F258" s="26"/>
      <c r="G258" s="26"/>
      <c r="H258" s="26"/>
      <c r="I258" s="27"/>
      <c r="J258" s="27" t="s">
        <v>621</v>
      </c>
      <c r="K258" s="27" t="s">
        <v>628</v>
      </c>
      <c r="L258" s="27" t="s">
        <v>1031</v>
      </c>
      <c r="M258" s="27" t="s">
        <v>630</v>
      </c>
      <c r="N258" s="27" t="s">
        <v>631</v>
      </c>
      <c r="O258" s="27" t="s">
        <v>620</v>
      </c>
    </row>
    <row r="259" ht="33.75" spans="1:15">
      <c r="A259" s="27"/>
      <c r="B259" s="27"/>
      <c r="C259" s="27"/>
      <c r="D259" s="27"/>
      <c r="E259" s="27"/>
      <c r="F259" s="26"/>
      <c r="G259" s="26"/>
      <c r="H259" s="26"/>
      <c r="I259" s="27"/>
      <c r="J259" s="27" t="s">
        <v>621</v>
      </c>
      <c r="K259" s="27" t="s">
        <v>628</v>
      </c>
      <c r="L259" s="27" t="s">
        <v>1032</v>
      </c>
      <c r="M259" s="27" t="s">
        <v>630</v>
      </c>
      <c r="N259" s="27" t="s">
        <v>631</v>
      </c>
      <c r="O259" s="27" t="s">
        <v>620</v>
      </c>
    </row>
    <row r="260" ht="33.75" spans="1:15">
      <c r="A260" s="27"/>
      <c r="B260" s="27"/>
      <c r="C260" s="27"/>
      <c r="D260" s="27"/>
      <c r="E260" s="27"/>
      <c r="F260" s="26"/>
      <c r="G260" s="26"/>
      <c r="H260" s="26"/>
      <c r="I260" s="27"/>
      <c r="J260" s="27" t="s">
        <v>621</v>
      </c>
      <c r="K260" s="27" t="s">
        <v>632</v>
      </c>
      <c r="L260" s="27" t="s">
        <v>1033</v>
      </c>
      <c r="M260" s="27" t="s">
        <v>630</v>
      </c>
      <c r="N260" s="27" t="s">
        <v>1034</v>
      </c>
      <c r="O260" s="27" t="s">
        <v>635</v>
      </c>
    </row>
    <row r="261" ht="33.75" spans="1:15">
      <c r="A261" s="27"/>
      <c r="B261" s="27"/>
      <c r="C261" s="27"/>
      <c r="D261" s="27"/>
      <c r="E261" s="27"/>
      <c r="F261" s="26"/>
      <c r="G261" s="26"/>
      <c r="H261" s="26"/>
      <c r="I261" s="27"/>
      <c r="J261" s="27" t="s">
        <v>621</v>
      </c>
      <c r="K261" s="27" t="s">
        <v>622</v>
      </c>
      <c r="L261" s="27" t="s">
        <v>1035</v>
      </c>
      <c r="M261" s="27" t="s">
        <v>630</v>
      </c>
      <c r="N261" s="27" t="s">
        <v>631</v>
      </c>
      <c r="O261" s="27" t="s">
        <v>620</v>
      </c>
    </row>
    <row r="262" ht="22.5" spans="1:15">
      <c r="A262" s="27"/>
      <c r="B262" s="27"/>
      <c r="C262" s="27"/>
      <c r="D262" s="27"/>
      <c r="E262" s="27"/>
      <c r="F262" s="26"/>
      <c r="G262" s="26"/>
      <c r="H262" s="26"/>
      <c r="I262" s="27"/>
      <c r="J262" s="27" t="s">
        <v>609</v>
      </c>
      <c r="K262" s="27" t="s">
        <v>645</v>
      </c>
      <c r="L262" s="27" t="s">
        <v>1036</v>
      </c>
      <c r="M262" s="27" t="s">
        <v>630</v>
      </c>
      <c r="N262" s="27" t="s">
        <v>631</v>
      </c>
      <c r="O262" s="27" t="s">
        <v>620</v>
      </c>
    </row>
    <row r="263" ht="22.5" spans="1:15">
      <c r="A263" s="27"/>
      <c r="B263" s="27"/>
      <c r="C263" s="27"/>
      <c r="D263" s="27"/>
      <c r="E263" s="27"/>
      <c r="F263" s="26"/>
      <c r="G263" s="26"/>
      <c r="H263" s="26"/>
      <c r="I263" s="27"/>
      <c r="J263" s="27" t="s">
        <v>609</v>
      </c>
      <c r="K263" s="27" t="s">
        <v>742</v>
      </c>
      <c r="L263" s="27" t="s">
        <v>1037</v>
      </c>
      <c r="M263" s="27" t="s">
        <v>630</v>
      </c>
      <c r="N263" s="27" t="s">
        <v>631</v>
      </c>
      <c r="O263" s="27" t="s">
        <v>620</v>
      </c>
    </row>
    <row r="264" ht="33.75" spans="1:15">
      <c r="A264" s="27"/>
      <c r="B264" s="27"/>
      <c r="C264" s="27"/>
      <c r="D264" s="27"/>
      <c r="E264" s="27"/>
      <c r="F264" s="26"/>
      <c r="G264" s="26"/>
      <c r="H264" s="26"/>
      <c r="I264" s="27"/>
      <c r="J264" s="27" t="s">
        <v>615</v>
      </c>
      <c r="K264" s="27" t="s">
        <v>616</v>
      </c>
      <c r="L264" s="27" t="s">
        <v>1038</v>
      </c>
      <c r="M264" s="27" t="s">
        <v>630</v>
      </c>
      <c r="N264" s="27" t="s">
        <v>631</v>
      </c>
      <c r="O264" s="27" t="s">
        <v>620</v>
      </c>
    </row>
    <row r="265" ht="22.5" spans="1:15">
      <c r="A265" s="27"/>
      <c r="B265" s="27" t="s">
        <v>1039</v>
      </c>
      <c r="C265" s="27" t="s">
        <v>606</v>
      </c>
      <c r="D265" s="27"/>
      <c r="E265" s="27"/>
      <c r="F265" s="26" t="s">
        <v>692</v>
      </c>
      <c r="G265" s="26" t="s">
        <v>692</v>
      </c>
      <c r="H265" s="26"/>
      <c r="I265" s="27" t="s">
        <v>1040</v>
      </c>
      <c r="J265" s="27" t="s">
        <v>621</v>
      </c>
      <c r="K265" s="27" t="s">
        <v>632</v>
      </c>
      <c r="L265" s="27" t="s">
        <v>1041</v>
      </c>
      <c r="M265" s="27" t="s">
        <v>630</v>
      </c>
      <c r="N265" s="27" t="s">
        <v>1042</v>
      </c>
      <c r="O265" s="27" t="s">
        <v>737</v>
      </c>
    </row>
    <row r="266" ht="22.5" spans="1:15">
      <c r="A266" s="27"/>
      <c r="B266" s="27"/>
      <c r="C266" s="27"/>
      <c r="D266" s="27"/>
      <c r="E266" s="27"/>
      <c r="F266" s="26"/>
      <c r="G266" s="26"/>
      <c r="H266" s="26"/>
      <c r="I266" s="27"/>
      <c r="J266" s="27" t="s">
        <v>621</v>
      </c>
      <c r="K266" s="27" t="s">
        <v>622</v>
      </c>
      <c r="L266" s="27" t="s">
        <v>852</v>
      </c>
      <c r="M266" s="27" t="s">
        <v>612</v>
      </c>
      <c r="N266" s="27" t="s">
        <v>1043</v>
      </c>
      <c r="O266" s="27"/>
    </row>
    <row r="267" ht="33.75" spans="1:15">
      <c r="A267" s="27"/>
      <c r="B267" s="27"/>
      <c r="C267" s="27"/>
      <c r="D267" s="27"/>
      <c r="E267" s="27"/>
      <c r="F267" s="26"/>
      <c r="G267" s="26"/>
      <c r="H267" s="26"/>
      <c r="I267" s="27"/>
      <c r="J267" s="27" t="s">
        <v>609</v>
      </c>
      <c r="K267" s="27" t="s">
        <v>645</v>
      </c>
      <c r="L267" s="27" t="s">
        <v>1044</v>
      </c>
      <c r="M267" s="27" t="s">
        <v>612</v>
      </c>
      <c r="N267" s="27" t="s">
        <v>708</v>
      </c>
      <c r="O267" s="27"/>
    </row>
    <row r="268" ht="33.75" spans="1:15">
      <c r="A268" s="27"/>
      <c r="B268" s="27"/>
      <c r="C268" s="27"/>
      <c r="D268" s="27"/>
      <c r="E268" s="27"/>
      <c r="F268" s="26"/>
      <c r="G268" s="26"/>
      <c r="H268" s="26"/>
      <c r="I268" s="27"/>
      <c r="J268" s="27" t="s">
        <v>615</v>
      </c>
      <c r="K268" s="27" t="s">
        <v>616</v>
      </c>
      <c r="L268" s="27" t="s">
        <v>1045</v>
      </c>
      <c r="M268" s="27" t="s">
        <v>618</v>
      </c>
      <c r="N268" s="27" t="s">
        <v>668</v>
      </c>
      <c r="O268" s="27" t="s">
        <v>620</v>
      </c>
    </row>
    <row r="269" ht="22.5" spans="1:15">
      <c r="A269" s="27"/>
      <c r="B269" s="27" t="s">
        <v>1046</v>
      </c>
      <c r="C269" s="27" t="s">
        <v>606</v>
      </c>
      <c r="D269" s="27"/>
      <c r="E269" s="27"/>
      <c r="F269" s="26" t="s">
        <v>1047</v>
      </c>
      <c r="G269" s="26" t="s">
        <v>1047</v>
      </c>
      <c r="H269" s="26"/>
      <c r="I269" s="27" t="s">
        <v>967</v>
      </c>
      <c r="J269" s="27" t="s">
        <v>655</v>
      </c>
      <c r="K269" s="27" t="s">
        <v>662</v>
      </c>
      <c r="L269" s="27" t="s">
        <v>637</v>
      </c>
      <c r="M269" s="27" t="s">
        <v>647</v>
      </c>
      <c r="N269" s="27" t="s">
        <v>1048</v>
      </c>
      <c r="O269" s="27" t="s">
        <v>639</v>
      </c>
    </row>
    <row r="270" ht="33.75" spans="1:15">
      <c r="A270" s="27"/>
      <c r="B270" s="27"/>
      <c r="C270" s="27"/>
      <c r="D270" s="27"/>
      <c r="E270" s="27"/>
      <c r="F270" s="26"/>
      <c r="G270" s="26"/>
      <c r="H270" s="26"/>
      <c r="I270" s="27"/>
      <c r="J270" s="27" t="s">
        <v>615</v>
      </c>
      <c r="K270" s="27" t="s">
        <v>616</v>
      </c>
      <c r="L270" s="27" t="s">
        <v>969</v>
      </c>
      <c r="M270" s="27" t="s">
        <v>618</v>
      </c>
      <c r="N270" s="27" t="s">
        <v>619</v>
      </c>
      <c r="O270" s="27" t="s">
        <v>620</v>
      </c>
    </row>
    <row r="271" ht="33.75" spans="1:15">
      <c r="A271" s="27"/>
      <c r="B271" s="27"/>
      <c r="C271" s="27"/>
      <c r="D271" s="27"/>
      <c r="E271" s="27"/>
      <c r="F271" s="26"/>
      <c r="G271" s="26"/>
      <c r="H271" s="26"/>
      <c r="I271" s="27"/>
      <c r="J271" s="27" t="s">
        <v>621</v>
      </c>
      <c r="K271" s="27" t="s">
        <v>628</v>
      </c>
      <c r="L271" s="27" t="s">
        <v>971</v>
      </c>
      <c r="M271" s="27" t="s">
        <v>612</v>
      </c>
      <c r="N271" s="27" t="s">
        <v>972</v>
      </c>
      <c r="O271" s="27"/>
    </row>
    <row r="272" ht="33.75" spans="1:15">
      <c r="A272" s="27"/>
      <c r="B272" s="27"/>
      <c r="C272" s="27"/>
      <c r="D272" s="27"/>
      <c r="E272" s="27"/>
      <c r="F272" s="26"/>
      <c r="G272" s="26"/>
      <c r="H272" s="26"/>
      <c r="I272" s="27"/>
      <c r="J272" s="27" t="s">
        <v>609</v>
      </c>
      <c r="K272" s="27" t="s">
        <v>645</v>
      </c>
      <c r="L272" s="27" t="s">
        <v>970</v>
      </c>
      <c r="M272" s="27" t="s">
        <v>612</v>
      </c>
      <c r="N272" s="27" t="s">
        <v>972</v>
      </c>
      <c r="O272" s="27"/>
    </row>
    <row r="273" ht="22.5" spans="1:15">
      <c r="A273" s="27"/>
      <c r="B273" s="27" t="s">
        <v>1049</v>
      </c>
      <c r="C273" s="27" t="s">
        <v>606</v>
      </c>
      <c r="D273" s="27"/>
      <c r="E273" s="27"/>
      <c r="F273" s="26" t="s">
        <v>567</v>
      </c>
      <c r="G273" s="26" t="s">
        <v>567</v>
      </c>
      <c r="H273" s="26"/>
      <c r="I273" s="27" t="s">
        <v>1050</v>
      </c>
      <c r="J273" s="27" t="s">
        <v>655</v>
      </c>
      <c r="K273" s="27" t="s">
        <v>662</v>
      </c>
      <c r="L273" s="27" t="s">
        <v>1051</v>
      </c>
      <c r="M273" s="27" t="s">
        <v>630</v>
      </c>
      <c r="N273" s="27" t="s">
        <v>1052</v>
      </c>
      <c r="O273" s="27" t="s">
        <v>639</v>
      </c>
    </row>
    <row r="274" ht="22.5" spans="1:15">
      <c r="A274" s="27"/>
      <c r="B274" s="27"/>
      <c r="C274" s="27"/>
      <c r="D274" s="27"/>
      <c r="E274" s="27"/>
      <c r="F274" s="26"/>
      <c r="G274" s="26"/>
      <c r="H274" s="26"/>
      <c r="I274" s="27"/>
      <c r="J274" s="27" t="s">
        <v>621</v>
      </c>
      <c r="K274" s="27" t="s">
        <v>632</v>
      </c>
      <c r="L274" s="27" t="s">
        <v>1053</v>
      </c>
      <c r="M274" s="27" t="s">
        <v>630</v>
      </c>
      <c r="N274" s="27" t="s">
        <v>805</v>
      </c>
      <c r="O274" s="27" t="s">
        <v>1008</v>
      </c>
    </row>
    <row r="275" ht="33.75" spans="1:15">
      <c r="A275" s="27"/>
      <c r="B275" s="27"/>
      <c r="C275" s="27"/>
      <c r="D275" s="27"/>
      <c r="E275" s="27"/>
      <c r="F275" s="26"/>
      <c r="G275" s="26"/>
      <c r="H275" s="26"/>
      <c r="I275" s="27"/>
      <c r="J275" s="27" t="s">
        <v>615</v>
      </c>
      <c r="K275" s="27" t="s">
        <v>616</v>
      </c>
      <c r="L275" s="27" t="s">
        <v>675</v>
      </c>
      <c r="M275" s="27" t="s">
        <v>618</v>
      </c>
      <c r="N275" s="27" t="s">
        <v>619</v>
      </c>
      <c r="O275" s="27" t="s">
        <v>620</v>
      </c>
    </row>
    <row r="276" ht="22.5" spans="1:15">
      <c r="A276" s="27"/>
      <c r="B276" s="27"/>
      <c r="C276" s="27"/>
      <c r="D276" s="27"/>
      <c r="E276" s="27"/>
      <c r="F276" s="26"/>
      <c r="G276" s="26"/>
      <c r="H276" s="26"/>
      <c r="I276" s="27"/>
      <c r="J276" s="27" t="s">
        <v>609</v>
      </c>
      <c r="K276" s="27" t="s">
        <v>645</v>
      </c>
      <c r="L276" s="27" t="s">
        <v>673</v>
      </c>
      <c r="M276" s="27" t="s">
        <v>612</v>
      </c>
      <c r="N276" s="27" t="s">
        <v>674</v>
      </c>
      <c r="O276" s="27"/>
    </row>
    <row r="277" ht="33.75" spans="1:15">
      <c r="A277" s="27"/>
      <c r="B277" s="27" t="s">
        <v>1054</v>
      </c>
      <c r="C277" s="27" t="s">
        <v>606</v>
      </c>
      <c r="D277" s="27"/>
      <c r="E277" s="27"/>
      <c r="F277" s="26" t="s">
        <v>1055</v>
      </c>
      <c r="G277" s="26" t="s">
        <v>1055</v>
      </c>
      <c r="H277" s="26"/>
      <c r="I277" s="27" t="s">
        <v>1056</v>
      </c>
      <c r="J277" s="27" t="s">
        <v>615</v>
      </c>
      <c r="K277" s="27" t="s">
        <v>616</v>
      </c>
      <c r="L277" s="27" t="s">
        <v>617</v>
      </c>
      <c r="M277" s="27" t="s">
        <v>618</v>
      </c>
      <c r="N277" s="27" t="s">
        <v>619</v>
      </c>
      <c r="O277" s="27" t="s">
        <v>620</v>
      </c>
    </row>
    <row r="278" ht="22.5" spans="1:15">
      <c r="A278" s="27"/>
      <c r="B278" s="27"/>
      <c r="C278" s="27"/>
      <c r="D278" s="27"/>
      <c r="E278" s="27"/>
      <c r="F278" s="26"/>
      <c r="G278" s="26"/>
      <c r="H278" s="26"/>
      <c r="I278" s="27"/>
      <c r="J278" s="27" t="s">
        <v>621</v>
      </c>
      <c r="K278" s="27" t="s">
        <v>622</v>
      </c>
      <c r="L278" s="27" t="s">
        <v>919</v>
      </c>
      <c r="M278" s="27" t="s">
        <v>612</v>
      </c>
      <c r="N278" s="27" t="s">
        <v>697</v>
      </c>
      <c r="O278" s="27"/>
    </row>
    <row r="279" ht="45" spans="1:15">
      <c r="A279" s="27"/>
      <c r="B279" s="27"/>
      <c r="C279" s="27"/>
      <c r="D279" s="27"/>
      <c r="E279" s="27"/>
      <c r="F279" s="26"/>
      <c r="G279" s="26"/>
      <c r="H279" s="26"/>
      <c r="I279" s="27"/>
      <c r="J279" s="27" t="s">
        <v>621</v>
      </c>
      <c r="K279" s="27" t="s">
        <v>628</v>
      </c>
      <c r="L279" s="27" t="s">
        <v>1057</v>
      </c>
      <c r="M279" s="27" t="s">
        <v>618</v>
      </c>
      <c r="N279" s="27" t="s">
        <v>619</v>
      </c>
      <c r="O279" s="27" t="s">
        <v>620</v>
      </c>
    </row>
    <row r="280" ht="22.5" spans="1:15">
      <c r="A280" s="27"/>
      <c r="B280" s="27"/>
      <c r="C280" s="27"/>
      <c r="D280" s="27"/>
      <c r="E280" s="27"/>
      <c r="F280" s="26"/>
      <c r="G280" s="26"/>
      <c r="H280" s="26"/>
      <c r="I280" s="27"/>
      <c r="J280" s="27" t="s">
        <v>655</v>
      </c>
      <c r="K280" s="27" t="s">
        <v>662</v>
      </c>
      <c r="L280" s="27" t="s">
        <v>637</v>
      </c>
      <c r="M280" s="27" t="s">
        <v>647</v>
      </c>
      <c r="N280" s="27" t="s">
        <v>1058</v>
      </c>
      <c r="O280" s="27" t="s">
        <v>639</v>
      </c>
    </row>
    <row r="281" ht="22.5" spans="1:15">
      <c r="A281" s="27"/>
      <c r="B281" s="27"/>
      <c r="C281" s="27"/>
      <c r="D281" s="27"/>
      <c r="E281" s="27"/>
      <c r="F281" s="26"/>
      <c r="G281" s="26"/>
      <c r="H281" s="26"/>
      <c r="I281" s="27"/>
      <c r="J281" s="27" t="s">
        <v>609</v>
      </c>
      <c r="K281" s="27" t="s">
        <v>645</v>
      </c>
      <c r="L281" s="27" t="s">
        <v>1059</v>
      </c>
      <c r="M281" s="27" t="s">
        <v>612</v>
      </c>
      <c r="N281" s="27" t="s">
        <v>674</v>
      </c>
      <c r="O281" s="27"/>
    </row>
    <row r="282" ht="22.5" spans="1:15">
      <c r="A282" s="27" t="s">
        <v>556</v>
      </c>
      <c r="B282" s="27" t="s">
        <v>1060</v>
      </c>
      <c r="C282" s="27" t="s">
        <v>606</v>
      </c>
      <c r="D282" s="27" t="s">
        <v>1061</v>
      </c>
      <c r="E282" s="27" t="s">
        <v>1062</v>
      </c>
      <c r="F282" s="26" t="s">
        <v>1063</v>
      </c>
      <c r="G282" s="26" t="s">
        <v>1063</v>
      </c>
      <c r="H282" s="26"/>
      <c r="I282" s="27" t="s">
        <v>1064</v>
      </c>
      <c r="J282" s="27" t="s">
        <v>609</v>
      </c>
      <c r="K282" s="27" t="s">
        <v>686</v>
      </c>
      <c r="L282" s="27" t="s">
        <v>1065</v>
      </c>
      <c r="M282" s="27" t="s">
        <v>630</v>
      </c>
      <c r="N282" s="27" t="s">
        <v>631</v>
      </c>
      <c r="O282" s="27" t="s">
        <v>620</v>
      </c>
    </row>
    <row r="283" ht="22.5" spans="1:15">
      <c r="A283" s="27"/>
      <c r="B283" s="27"/>
      <c r="C283" s="27"/>
      <c r="D283" s="27"/>
      <c r="E283" s="27"/>
      <c r="F283" s="26"/>
      <c r="G283" s="26"/>
      <c r="H283" s="26"/>
      <c r="I283" s="27"/>
      <c r="J283" s="27" t="s">
        <v>621</v>
      </c>
      <c r="K283" s="27" t="s">
        <v>632</v>
      </c>
      <c r="L283" s="27" t="s">
        <v>1066</v>
      </c>
      <c r="M283" s="27" t="s">
        <v>630</v>
      </c>
      <c r="N283" s="27" t="s">
        <v>1067</v>
      </c>
      <c r="O283" s="27" t="s">
        <v>635</v>
      </c>
    </row>
    <row r="284" ht="22.5" spans="1:15">
      <c r="A284" s="27"/>
      <c r="B284" s="27"/>
      <c r="C284" s="27"/>
      <c r="D284" s="27"/>
      <c r="E284" s="27"/>
      <c r="F284" s="26"/>
      <c r="G284" s="26"/>
      <c r="H284" s="26"/>
      <c r="I284" s="27"/>
      <c r="J284" s="27" t="s">
        <v>621</v>
      </c>
      <c r="K284" s="27" t="s">
        <v>622</v>
      </c>
      <c r="L284" s="27" t="s">
        <v>1068</v>
      </c>
      <c r="M284" s="27" t="s">
        <v>630</v>
      </c>
      <c r="N284" s="27" t="s">
        <v>651</v>
      </c>
      <c r="O284" s="27" t="s">
        <v>652</v>
      </c>
    </row>
    <row r="285" ht="33.75" spans="1:15">
      <c r="A285" s="27"/>
      <c r="B285" s="27"/>
      <c r="C285" s="27"/>
      <c r="D285" s="27"/>
      <c r="E285" s="27"/>
      <c r="F285" s="26"/>
      <c r="G285" s="26"/>
      <c r="H285" s="26"/>
      <c r="I285" s="27"/>
      <c r="J285" s="27" t="s">
        <v>615</v>
      </c>
      <c r="K285" s="27" t="s">
        <v>616</v>
      </c>
      <c r="L285" s="27" t="s">
        <v>1045</v>
      </c>
      <c r="M285" s="27" t="s">
        <v>618</v>
      </c>
      <c r="N285" s="27" t="s">
        <v>631</v>
      </c>
      <c r="O285" s="27" t="s">
        <v>620</v>
      </c>
    </row>
    <row r="286" ht="22.5" spans="1:15">
      <c r="A286" s="27"/>
      <c r="B286" s="27" t="s">
        <v>1069</v>
      </c>
      <c r="C286" s="27" t="s">
        <v>606</v>
      </c>
      <c r="D286" s="27" t="s">
        <v>1061</v>
      </c>
      <c r="E286" s="27" t="s">
        <v>1062</v>
      </c>
      <c r="F286" s="26" t="s">
        <v>1070</v>
      </c>
      <c r="G286" s="26" t="s">
        <v>1070</v>
      </c>
      <c r="H286" s="26"/>
      <c r="I286" s="27" t="s">
        <v>1071</v>
      </c>
      <c r="J286" s="27" t="s">
        <v>609</v>
      </c>
      <c r="K286" s="27" t="s">
        <v>686</v>
      </c>
      <c r="L286" s="27" t="s">
        <v>1072</v>
      </c>
      <c r="M286" s="27" t="s">
        <v>630</v>
      </c>
      <c r="N286" s="27" t="s">
        <v>631</v>
      </c>
      <c r="O286" s="27" t="s">
        <v>620</v>
      </c>
    </row>
    <row r="287" ht="22.5" spans="1:15">
      <c r="A287" s="27"/>
      <c r="B287" s="27"/>
      <c r="C287" s="27"/>
      <c r="D287" s="27"/>
      <c r="E287" s="27"/>
      <c r="F287" s="26"/>
      <c r="G287" s="26"/>
      <c r="H287" s="26"/>
      <c r="I287" s="27"/>
      <c r="J287" s="27" t="s">
        <v>655</v>
      </c>
      <c r="K287" s="27" t="s">
        <v>662</v>
      </c>
      <c r="L287" s="27" t="s">
        <v>1073</v>
      </c>
      <c r="M287" s="27" t="s">
        <v>630</v>
      </c>
      <c r="N287" s="27" t="s">
        <v>1074</v>
      </c>
      <c r="O287" s="27" t="s">
        <v>737</v>
      </c>
    </row>
    <row r="288" ht="33.75" spans="1:15">
      <c r="A288" s="27"/>
      <c r="B288" s="27"/>
      <c r="C288" s="27"/>
      <c r="D288" s="27"/>
      <c r="E288" s="27"/>
      <c r="F288" s="26"/>
      <c r="G288" s="26"/>
      <c r="H288" s="26"/>
      <c r="I288" s="27"/>
      <c r="J288" s="27" t="s">
        <v>615</v>
      </c>
      <c r="K288" s="27" t="s">
        <v>616</v>
      </c>
      <c r="L288" s="27" t="s">
        <v>1075</v>
      </c>
      <c r="M288" s="27" t="s">
        <v>630</v>
      </c>
      <c r="N288" s="27" t="s">
        <v>631</v>
      </c>
      <c r="O288" s="27" t="s">
        <v>620</v>
      </c>
    </row>
    <row r="289" ht="22.5" spans="1:15">
      <c r="A289" s="27"/>
      <c r="B289" s="27"/>
      <c r="C289" s="27"/>
      <c r="D289" s="27"/>
      <c r="E289" s="27"/>
      <c r="F289" s="26"/>
      <c r="G289" s="26"/>
      <c r="H289" s="26"/>
      <c r="I289" s="27"/>
      <c r="J289" s="27" t="s">
        <v>621</v>
      </c>
      <c r="K289" s="27" t="s">
        <v>632</v>
      </c>
      <c r="L289" s="27" t="s">
        <v>1076</v>
      </c>
      <c r="M289" s="27" t="s">
        <v>630</v>
      </c>
      <c r="N289" s="27" t="s">
        <v>1077</v>
      </c>
      <c r="O289" s="27" t="s">
        <v>944</v>
      </c>
    </row>
  </sheetData>
  <mergeCells count="380">
    <mergeCell ref="A2:O2"/>
    <mergeCell ref="A3:B3"/>
    <mergeCell ref="L3:O3"/>
    <mergeCell ref="G4:H4"/>
    <mergeCell ref="A4:A5"/>
    <mergeCell ref="A7:A9"/>
    <mergeCell ref="A10:A281"/>
    <mergeCell ref="A282:A289"/>
    <mergeCell ref="B4:B5"/>
    <mergeCell ref="B7:B9"/>
    <mergeCell ref="B10:B14"/>
    <mergeCell ref="B15:B19"/>
    <mergeCell ref="B20:B27"/>
    <mergeCell ref="B28:B34"/>
    <mergeCell ref="B35:B41"/>
    <mergeCell ref="B42:B47"/>
    <mergeCell ref="B48:B61"/>
    <mergeCell ref="B62:B69"/>
    <mergeCell ref="B70:B76"/>
    <mergeCell ref="B77:B80"/>
    <mergeCell ref="B81:B84"/>
    <mergeCell ref="B85:B91"/>
    <mergeCell ref="B92:B98"/>
    <mergeCell ref="B99:B104"/>
    <mergeCell ref="B105:B111"/>
    <mergeCell ref="B112:B119"/>
    <mergeCell ref="B120:B125"/>
    <mergeCell ref="B126:B131"/>
    <mergeCell ref="B132:B137"/>
    <mergeCell ref="B138:B143"/>
    <mergeCell ref="B144:B148"/>
    <mergeCell ref="B149:B153"/>
    <mergeCell ref="B154:B162"/>
    <mergeCell ref="B163:B170"/>
    <mergeCell ref="B171:B178"/>
    <mergeCell ref="B179:B185"/>
    <mergeCell ref="B186:B192"/>
    <mergeCell ref="B193:B203"/>
    <mergeCell ref="B204:B207"/>
    <mergeCell ref="B208:B214"/>
    <mergeCell ref="B215:B221"/>
    <mergeCell ref="B222:B228"/>
    <mergeCell ref="B229:B232"/>
    <mergeCell ref="B233:B236"/>
    <mergeCell ref="B237:B242"/>
    <mergeCell ref="B243:B249"/>
    <mergeCell ref="B250:B256"/>
    <mergeCell ref="B257:B264"/>
    <mergeCell ref="B265:B268"/>
    <mergeCell ref="B269:B272"/>
    <mergeCell ref="B273:B276"/>
    <mergeCell ref="B277:B281"/>
    <mergeCell ref="B282:B285"/>
    <mergeCell ref="B286:B289"/>
    <mergeCell ref="C4:C5"/>
    <mergeCell ref="C7:C9"/>
    <mergeCell ref="C10:C14"/>
    <mergeCell ref="C15:C19"/>
    <mergeCell ref="C20:C27"/>
    <mergeCell ref="C28:C34"/>
    <mergeCell ref="C35:C41"/>
    <mergeCell ref="C42:C47"/>
    <mergeCell ref="C48:C61"/>
    <mergeCell ref="C62:C69"/>
    <mergeCell ref="C70:C76"/>
    <mergeCell ref="C77:C80"/>
    <mergeCell ref="C81:C84"/>
    <mergeCell ref="C85:C91"/>
    <mergeCell ref="C92:C98"/>
    <mergeCell ref="C99:C104"/>
    <mergeCell ref="C105:C111"/>
    <mergeCell ref="C112:C119"/>
    <mergeCell ref="C120:C125"/>
    <mergeCell ref="C126:C131"/>
    <mergeCell ref="C132:C137"/>
    <mergeCell ref="C138:C143"/>
    <mergeCell ref="C144:C148"/>
    <mergeCell ref="C149:C153"/>
    <mergeCell ref="C154:C162"/>
    <mergeCell ref="C163:C170"/>
    <mergeCell ref="C171:C178"/>
    <mergeCell ref="C179:C185"/>
    <mergeCell ref="C186:C192"/>
    <mergeCell ref="C193:C203"/>
    <mergeCell ref="C204:C207"/>
    <mergeCell ref="C208:C214"/>
    <mergeCell ref="C215:C221"/>
    <mergeCell ref="C222:C228"/>
    <mergeCell ref="C229:C232"/>
    <mergeCell ref="C233:C236"/>
    <mergeCell ref="C237:C242"/>
    <mergeCell ref="C243:C249"/>
    <mergeCell ref="C250:C256"/>
    <mergeCell ref="C257:C264"/>
    <mergeCell ref="C265:C268"/>
    <mergeCell ref="C269:C272"/>
    <mergeCell ref="C273:C276"/>
    <mergeCell ref="C277:C281"/>
    <mergeCell ref="C282:C285"/>
    <mergeCell ref="C286:C289"/>
    <mergeCell ref="D4:D5"/>
    <mergeCell ref="D7:D9"/>
    <mergeCell ref="D10:D14"/>
    <mergeCell ref="D15:D19"/>
    <mergeCell ref="D20:D27"/>
    <mergeCell ref="D28:D34"/>
    <mergeCell ref="D35:D41"/>
    <mergeCell ref="D42:D47"/>
    <mergeCell ref="D48:D61"/>
    <mergeCell ref="D62:D69"/>
    <mergeCell ref="D70:D76"/>
    <mergeCell ref="D77:D80"/>
    <mergeCell ref="D81:D84"/>
    <mergeCell ref="D85:D91"/>
    <mergeCell ref="D92:D98"/>
    <mergeCell ref="D99:D104"/>
    <mergeCell ref="D105:D111"/>
    <mergeCell ref="D112:D119"/>
    <mergeCell ref="D120:D125"/>
    <mergeCell ref="D126:D131"/>
    <mergeCell ref="D132:D137"/>
    <mergeCell ref="D138:D143"/>
    <mergeCell ref="D144:D148"/>
    <mergeCell ref="D149:D153"/>
    <mergeCell ref="D154:D162"/>
    <mergeCell ref="D163:D170"/>
    <mergeCell ref="D171:D178"/>
    <mergeCell ref="D179:D185"/>
    <mergeCell ref="D186:D192"/>
    <mergeCell ref="D193:D203"/>
    <mergeCell ref="D204:D207"/>
    <mergeCell ref="D208:D214"/>
    <mergeCell ref="D215:D221"/>
    <mergeCell ref="D222:D228"/>
    <mergeCell ref="D229:D232"/>
    <mergeCell ref="D233:D236"/>
    <mergeCell ref="D237:D242"/>
    <mergeCell ref="D243:D249"/>
    <mergeCell ref="D250:D256"/>
    <mergeCell ref="D257:D264"/>
    <mergeCell ref="D265:D268"/>
    <mergeCell ref="D269:D272"/>
    <mergeCell ref="D273:D276"/>
    <mergeCell ref="D277:D281"/>
    <mergeCell ref="D282:D285"/>
    <mergeCell ref="D286:D289"/>
    <mergeCell ref="E4:E5"/>
    <mergeCell ref="E7:E9"/>
    <mergeCell ref="E10:E14"/>
    <mergeCell ref="E15:E19"/>
    <mergeCell ref="E20:E27"/>
    <mergeCell ref="E28:E34"/>
    <mergeCell ref="E35:E41"/>
    <mergeCell ref="E42:E47"/>
    <mergeCell ref="E48:E61"/>
    <mergeCell ref="E62:E69"/>
    <mergeCell ref="E70:E76"/>
    <mergeCell ref="E77:E80"/>
    <mergeCell ref="E81:E84"/>
    <mergeCell ref="E85:E91"/>
    <mergeCell ref="E92:E98"/>
    <mergeCell ref="E99:E104"/>
    <mergeCell ref="E105:E111"/>
    <mergeCell ref="E112:E119"/>
    <mergeCell ref="E120:E125"/>
    <mergeCell ref="E126:E131"/>
    <mergeCell ref="E132:E137"/>
    <mergeCell ref="E138:E143"/>
    <mergeCell ref="E144:E148"/>
    <mergeCell ref="E149:E153"/>
    <mergeCell ref="E154:E162"/>
    <mergeCell ref="E163:E170"/>
    <mergeCell ref="E171:E178"/>
    <mergeCell ref="E179:E185"/>
    <mergeCell ref="E186:E192"/>
    <mergeCell ref="E193:E203"/>
    <mergeCell ref="E204:E207"/>
    <mergeCell ref="E208:E214"/>
    <mergeCell ref="E215:E221"/>
    <mergeCell ref="E222:E228"/>
    <mergeCell ref="E229:E232"/>
    <mergeCell ref="E233:E236"/>
    <mergeCell ref="E237:E242"/>
    <mergeCell ref="E243:E249"/>
    <mergeCell ref="E250:E256"/>
    <mergeCell ref="E257:E264"/>
    <mergeCell ref="E265:E268"/>
    <mergeCell ref="E269:E272"/>
    <mergeCell ref="E273:E276"/>
    <mergeCell ref="E277:E281"/>
    <mergeCell ref="E282:E285"/>
    <mergeCell ref="E286:E289"/>
    <mergeCell ref="F4:F5"/>
    <mergeCell ref="F7:F9"/>
    <mergeCell ref="F10:F14"/>
    <mergeCell ref="F15:F19"/>
    <mergeCell ref="F20:F27"/>
    <mergeCell ref="F28:F34"/>
    <mergeCell ref="F35:F41"/>
    <mergeCell ref="F42:F47"/>
    <mergeCell ref="F48:F61"/>
    <mergeCell ref="F62:F69"/>
    <mergeCell ref="F70:F76"/>
    <mergeCell ref="F77:F80"/>
    <mergeCell ref="F81:F84"/>
    <mergeCell ref="F85:F91"/>
    <mergeCell ref="F92:F98"/>
    <mergeCell ref="F99:F104"/>
    <mergeCell ref="F105:F111"/>
    <mergeCell ref="F112:F119"/>
    <mergeCell ref="F120:F125"/>
    <mergeCell ref="F126:F131"/>
    <mergeCell ref="F132:F137"/>
    <mergeCell ref="F138:F143"/>
    <mergeCell ref="F144:F148"/>
    <mergeCell ref="F149:F153"/>
    <mergeCell ref="F154:F162"/>
    <mergeCell ref="F163:F170"/>
    <mergeCell ref="F171:F178"/>
    <mergeCell ref="F179:F185"/>
    <mergeCell ref="F186:F192"/>
    <mergeCell ref="F193:F203"/>
    <mergeCell ref="F204:F207"/>
    <mergeCell ref="F208:F214"/>
    <mergeCell ref="F215:F221"/>
    <mergeCell ref="F222:F228"/>
    <mergeCell ref="F229:F232"/>
    <mergeCell ref="F233:F236"/>
    <mergeCell ref="F237:F242"/>
    <mergeCell ref="F243:F249"/>
    <mergeCell ref="F250:F256"/>
    <mergeCell ref="F257:F264"/>
    <mergeCell ref="F265:F268"/>
    <mergeCell ref="F269:F272"/>
    <mergeCell ref="F273:F276"/>
    <mergeCell ref="F277:F281"/>
    <mergeCell ref="F282:F285"/>
    <mergeCell ref="F286:F289"/>
    <mergeCell ref="G7:G9"/>
    <mergeCell ref="G10:G14"/>
    <mergeCell ref="G15:G19"/>
    <mergeCell ref="G20:G27"/>
    <mergeCell ref="G28:G34"/>
    <mergeCell ref="G35:G41"/>
    <mergeCell ref="G42:G47"/>
    <mergeCell ref="G48:G61"/>
    <mergeCell ref="G62:G69"/>
    <mergeCell ref="G70:G76"/>
    <mergeCell ref="G77:G80"/>
    <mergeCell ref="G81:G84"/>
    <mergeCell ref="G85:G91"/>
    <mergeCell ref="G92:G98"/>
    <mergeCell ref="G99:G104"/>
    <mergeCell ref="G105:G111"/>
    <mergeCell ref="G112:G119"/>
    <mergeCell ref="G120:G125"/>
    <mergeCell ref="G126:G131"/>
    <mergeCell ref="G132:G137"/>
    <mergeCell ref="G138:G143"/>
    <mergeCell ref="G144:G148"/>
    <mergeCell ref="G149:G153"/>
    <mergeCell ref="G154:G162"/>
    <mergeCell ref="G163:G170"/>
    <mergeCell ref="G171:G178"/>
    <mergeCell ref="G179:G185"/>
    <mergeCell ref="G186:G192"/>
    <mergeCell ref="G193:G203"/>
    <mergeCell ref="G204:G207"/>
    <mergeCell ref="G208:G214"/>
    <mergeCell ref="G215:G221"/>
    <mergeCell ref="G222:G228"/>
    <mergeCell ref="G229:G232"/>
    <mergeCell ref="G233:G236"/>
    <mergeCell ref="G237:G242"/>
    <mergeCell ref="G243:G249"/>
    <mergeCell ref="G250:G256"/>
    <mergeCell ref="G257:G264"/>
    <mergeCell ref="G265:G268"/>
    <mergeCell ref="G269:G272"/>
    <mergeCell ref="G273:G276"/>
    <mergeCell ref="G277:G281"/>
    <mergeCell ref="G282:G285"/>
    <mergeCell ref="G286:G289"/>
    <mergeCell ref="H7:H9"/>
    <mergeCell ref="H10:H14"/>
    <mergeCell ref="H15:H19"/>
    <mergeCell ref="H20:H27"/>
    <mergeCell ref="H28:H34"/>
    <mergeCell ref="H35:H41"/>
    <mergeCell ref="H42:H47"/>
    <mergeCell ref="H48:H61"/>
    <mergeCell ref="H62:H69"/>
    <mergeCell ref="H70:H76"/>
    <mergeCell ref="H77:H80"/>
    <mergeCell ref="H81:H84"/>
    <mergeCell ref="H85:H91"/>
    <mergeCell ref="H92:H98"/>
    <mergeCell ref="H99:H104"/>
    <mergeCell ref="H105:H111"/>
    <mergeCell ref="H112:H119"/>
    <mergeCell ref="H120:H125"/>
    <mergeCell ref="H126:H131"/>
    <mergeCell ref="H132:H137"/>
    <mergeCell ref="H138:H143"/>
    <mergeCell ref="H144:H148"/>
    <mergeCell ref="H149:H153"/>
    <mergeCell ref="H154:H162"/>
    <mergeCell ref="H163:H170"/>
    <mergeCell ref="H171:H178"/>
    <mergeCell ref="H179:H185"/>
    <mergeCell ref="H186:H192"/>
    <mergeCell ref="H193:H203"/>
    <mergeCell ref="H204:H207"/>
    <mergeCell ref="H208:H214"/>
    <mergeCell ref="H215:H221"/>
    <mergeCell ref="H222:H228"/>
    <mergeCell ref="H229:H232"/>
    <mergeCell ref="H233:H236"/>
    <mergeCell ref="H237:H242"/>
    <mergeCell ref="H243:H249"/>
    <mergeCell ref="H250:H256"/>
    <mergeCell ref="H257:H264"/>
    <mergeCell ref="H265:H268"/>
    <mergeCell ref="H269:H272"/>
    <mergeCell ref="H273:H276"/>
    <mergeCell ref="H277:H281"/>
    <mergeCell ref="H282:H285"/>
    <mergeCell ref="H286:H289"/>
    <mergeCell ref="I4:I5"/>
    <mergeCell ref="I7:I9"/>
    <mergeCell ref="I10:I14"/>
    <mergeCell ref="I15:I19"/>
    <mergeCell ref="I20:I27"/>
    <mergeCell ref="I28:I34"/>
    <mergeCell ref="I35:I41"/>
    <mergeCell ref="I42:I47"/>
    <mergeCell ref="I48:I61"/>
    <mergeCell ref="I62:I69"/>
    <mergeCell ref="I70:I76"/>
    <mergeCell ref="I77:I80"/>
    <mergeCell ref="I81:I84"/>
    <mergeCell ref="I85:I91"/>
    <mergeCell ref="I92:I98"/>
    <mergeCell ref="I99:I104"/>
    <mergeCell ref="I105:I111"/>
    <mergeCell ref="I112:I119"/>
    <mergeCell ref="I120:I125"/>
    <mergeCell ref="I126:I131"/>
    <mergeCell ref="I132:I137"/>
    <mergeCell ref="I138:I143"/>
    <mergeCell ref="I144:I148"/>
    <mergeCell ref="I149:I153"/>
    <mergeCell ref="I154:I162"/>
    <mergeCell ref="I163:I170"/>
    <mergeCell ref="I171:I178"/>
    <mergeCell ref="I179:I185"/>
    <mergeCell ref="I186:I192"/>
    <mergeCell ref="I193:I203"/>
    <mergeCell ref="I204:I207"/>
    <mergeCell ref="I208:I214"/>
    <mergeCell ref="I215:I221"/>
    <mergeCell ref="I222:I228"/>
    <mergeCell ref="I229:I232"/>
    <mergeCell ref="I233:I236"/>
    <mergeCell ref="I237:I242"/>
    <mergeCell ref="I243:I249"/>
    <mergeCell ref="I250:I256"/>
    <mergeCell ref="I257:I264"/>
    <mergeCell ref="I265:I268"/>
    <mergeCell ref="I269:I272"/>
    <mergeCell ref="I273:I276"/>
    <mergeCell ref="I277:I281"/>
    <mergeCell ref="I282:I285"/>
    <mergeCell ref="I286:I289"/>
    <mergeCell ref="J4:J5"/>
    <mergeCell ref="K4:K5"/>
    <mergeCell ref="L4:L5"/>
    <mergeCell ref="M4:M5"/>
    <mergeCell ref="N4:N5"/>
    <mergeCell ref="O4:O5"/>
  </mergeCells>
  <printOptions horizontalCentered="1"/>
  <pageMargins left="0.15625" right="0.15625" top="0.196527777777778" bottom="0.15625"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
  <sheetViews>
    <sheetView tabSelected="1" workbookViewId="0">
      <selection activeCell="N7" sqref="N7"/>
    </sheetView>
  </sheetViews>
  <sheetFormatPr defaultColWidth="10" defaultRowHeight="13.5"/>
  <cols>
    <col min="1" max="1" width="1.54166666666667" customWidth="1"/>
    <col min="2" max="2" width="21.0333333333333" customWidth="1"/>
    <col min="3" max="3" width="16.4083333333333" customWidth="1"/>
    <col min="4" max="10" width="14.875" customWidth="1"/>
    <col min="11" max="11" width="1.54166666666667" customWidth="1"/>
  </cols>
  <sheetData>
    <row r="1" ht="16.25" customHeight="1" spans="1:11">
      <c r="A1" s="1"/>
      <c r="B1" s="2"/>
      <c r="C1" s="3"/>
      <c r="D1" s="4"/>
      <c r="E1" s="4"/>
      <c r="F1" s="4"/>
      <c r="G1" s="4"/>
      <c r="H1" s="4"/>
      <c r="I1" s="4"/>
      <c r="J1" s="4"/>
      <c r="K1" s="20"/>
    </row>
    <row r="2" ht="22.8" customHeight="1" spans="1:11">
      <c r="A2" s="1"/>
      <c r="B2" s="5" t="s">
        <v>1078</v>
      </c>
      <c r="C2" s="5"/>
      <c r="D2" s="5"/>
      <c r="E2" s="5"/>
      <c r="F2" s="5"/>
      <c r="G2" s="5"/>
      <c r="H2" s="5"/>
      <c r="I2" s="5"/>
      <c r="J2" s="5"/>
      <c r="K2" s="20"/>
    </row>
    <row r="3" ht="22.8" customHeight="1" spans="1:11">
      <c r="A3" s="6"/>
      <c r="B3" s="7" t="s">
        <v>1079</v>
      </c>
      <c r="C3" s="7"/>
      <c r="D3" s="7"/>
      <c r="E3" s="7"/>
      <c r="F3" s="7"/>
      <c r="G3" s="7"/>
      <c r="H3" s="7"/>
      <c r="I3" s="7"/>
      <c r="J3" s="7"/>
      <c r="K3" s="21"/>
    </row>
    <row r="4" ht="45" customHeight="1" spans="1:11">
      <c r="A4" s="8"/>
      <c r="B4" s="9" t="s">
        <v>1080</v>
      </c>
      <c r="C4" s="9"/>
      <c r="D4" s="10" t="s">
        <v>1081</v>
      </c>
      <c r="E4" s="10"/>
      <c r="F4" s="10"/>
      <c r="G4" s="10"/>
      <c r="H4" s="10"/>
      <c r="I4" s="10"/>
      <c r="J4" s="10"/>
      <c r="K4" s="22"/>
    </row>
    <row r="5" ht="45" customHeight="1" spans="1:11">
      <c r="A5" s="11"/>
      <c r="B5" s="9" t="s">
        <v>1082</v>
      </c>
      <c r="C5" s="9"/>
      <c r="D5" s="9" t="s">
        <v>1083</v>
      </c>
      <c r="E5" s="9" t="s">
        <v>1084</v>
      </c>
      <c r="F5" s="9"/>
      <c r="G5" s="9"/>
      <c r="H5" s="9" t="s">
        <v>603</v>
      </c>
      <c r="I5" s="9"/>
      <c r="J5" s="9"/>
      <c r="K5" s="3"/>
    </row>
    <row r="6" ht="45" customHeight="1" spans="1:11">
      <c r="A6" s="8"/>
      <c r="B6" s="9"/>
      <c r="C6" s="9"/>
      <c r="D6" s="9"/>
      <c r="E6" s="9" t="s">
        <v>69</v>
      </c>
      <c r="F6" s="9" t="s">
        <v>95</v>
      </c>
      <c r="G6" s="9" t="s">
        <v>96</v>
      </c>
      <c r="H6" s="9" t="s">
        <v>69</v>
      </c>
      <c r="I6" s="9" t="s">
        <v>95</v>
      </c>
      <c r="J6" s="9" t="s">
        <v>96</v>
      </c>
      <c r="K6" s="22"/>
    </row>
    <row r="7" ht="45" customHeight="1" spans="1:11">
      <c r="A7" s="8"/>
      <c r="B7" s="9"/>
      <c r="C7" s="9"/>
      <c r="D7" s="12">
        <f>SUM(E7)</f>
        <v>66752.889046</v>
      </c>
      <c r="E7" s="12">
        <f>SUM(F7:G7)</f>
        <v>66752.889046</v>
      </c>
      <c r="F7" s="12">
        <v>10732.658143</v>
      </c>
      <c r="G7" s="12">
        <v>56020.230903</v>
      </c>
      <c r="H7" s="13"/>
      <c r="I7" s="13"/>
      <c r="J7" s="13"/>
      <c r="K7" s="22"/>
    </row>
    <row r="8" ht="45" customHeight="1" spans="1:11">
      <c r="A8" s="8"/>
      <c r="B8" s="9" t="s">
        <v>1085</v>
      </c>
      <c r="C8" s="9" t="s">
        <v>1085</v>
      </c>
      <c r="D8" s="14" t="s">
        <v>1086</v>
      </c>
      <c r="E8" s="14"/>
      <c r="F8" s="14"/>
      <c r="G8" s="14"/>
      <c r="H8" s="14"/>
      <c r="I8" s="14"/>
      <c r="J8" s="14"/>
      <c r="K8" s="22"/>
    </row>
    <row r="9" ht="45" customHeight="1" spans="1:11">
      <c r="A9" s="8"/>
      <c r="B9" s="9"/>
      <c r="C9" s="9" t="s">
        <v>1087</v>
      </c>
      <c r="D9" s="14" t="s">
        <v>562</v>
      </c>
      <c r="E9" s="14"/>
      <c r="F9" s="14"/>
      <c r="G9" s="14"/>
      <c r="H9" s="14"/>
      <c r="I9" s="14"/>
      <c r="J9" s="14"/>
      <c r="K9" s="22"/>
    </row>
    <row r="10" ht="30" customHeight="1" spans="1:11">
      <c r="A10" s="8"/>
      <c r="B10" s="9"/>
      <c r="C10" s="9" t="s">
        <v>1088</v>
      </c>
      <c r="D10" s="9"/>
      <c r="E10" s="9" t="s">
        <v>1089</v>
      </c>
      <c r="F10" s="9"/>
      <c r="G10" s="9" t="s">
        <v>1090</v>
      </c>
      <c r="H10" s="9" t="s">
        <v>1091</v>
      </c>
      <c r="I10" s="9"/>
      <c r="J10" s="9" t="s">
        <v>1092</v>
      </c>
      <c r="K10" s="22"/>
    </row>
    <row r="11" ht="30" customHeight="1" spans="1:11">
      <c r="A11" s="8"/>
      <c r="B11" s="9"/>
      <c r="C11" s="15" t="s">
        <v>1093</v>
      </c>
      <c r="D11" s="15"/>
      <c r="E11" s="16" t="s">
        <v>1094</v>
      </c>
      <c r="F11" s="16"/>
      <c r="G11" s="15" t="s">
        <v>1095</v>
      </c>
      <c r="H11" s="15" t="s">
        <v>1096</v>
      </c>
      <c r="I11" s="15"/>
      <c r="J11" s="15" t="s">
        <v>639</v>
      </c>
      <c r="K11" s="22"/>
    </row>
    <row r="12" ht="30" customHeight="1" spans="1:11">
      <c r="A12" s="17"/>
      <c r="B12" s="9"/>
      <c r="C12" s="15" t="s">
        <v>1097</v>
      </c>
      <c r="D12" s="15"/>
      <c r="E12" s="18" t="s">
        <v>1098</v>
      </c>
      <c r="F12" s="18"/>
      <c r="G12" s="15" t="s">
        <v>1099</v>
      </c>
      <c r="H12" s="15" t="s">
        <v>631</v>
      </c>
      <c r="I12" s="15"/>
      <c r="J12" s="23" t="s">
        <v>620</v>
      </c>
      <c r="K12" s="3"/>
    </row>
    <row r="13" ht="30" customHeight="1" spans="1:11">
      <c r="A13" s="17"/>
      <c r="B13" s="9"/>
      <c r="C13" s="15" t="s">
        <v>1100</v>
      </c>
      <c r="D13" s="15"/>
      <c r="E13" s="18" t="s">
        <v>1101</v>
      </c>
      <c r="F13" s="18"/>
      <c r="G13" s="15" t="s">
        <v>1102</v>
      </c>
      <c r="H13" s="15" t="s">
        <v>1103</v>
      </c>
      <c r="I13" s="15"/>
      <c r="J13" s="23"/>
      <c r="K13" s="3"/>
    </row>
    <row r="14" ht="30" customHeight="1" spans="1:11">
      <c r="A14" s="17"/>
      <c r="B14" s="9"/>
      <c r="C14" s="15" t="s">
        <v>1104</v>
      </c>
      <c r="D14" s="15"/>
      <c r="E14" s="18" t="s">
        <v>1105</v>
      </c>
      <c r="F14" s="18"/>
      <c r="G14" s="15" t="s">
        <v>1102</v>
      </c>
      <c r="H14" s="16" t="s">
        <v>1106</v>
      </c>
      <c r="I14" s="16"/>
      <c r="J14" s="23"/>
      <c r="K14" s="3"/>
    </row>
    <row r="15" ht="30" customHeight="1" spans="1:11">
      <c r="A15" s="17"/>
      <c r="B15" s="9"/>
      <c r="C15" s="15"/>
      <c r="D15" s="15"/>
      <c r="E15" s="18" t="s">
        <v>1107</v>
      </c>
      <c r="F15" s="18"/>
      <c r="G15" s="15" t="s">
        <v>1102</v>
      </c>
      <c r="H15" s="16" t="s">
        <v>1108</v>
      </c>
      <c r="I15" s="16"/>
      <c r="J15" s="23"/>
      <c r="K15" s="3"/>
    </row>
    <row r="16" customFormat="1" ht="30" customHeight="1" spans="2:10">
      <c r="B16" s="9"/>
      <c r="C16" s="15" t="s">
        <v>1109</v>
      </c>
      <c r="D16" s="15"/>
      <c r="E16" s="18" t="s">
        <v>1110</v>
      </c>
      <c r="F16" s="18"/>
      <c r="G16" s="15" t="s">
        <v>1102</v>
      </c>
      <c r="H16" s="14" t="s">
        <v>688</v>
      </c>
      <c r="I16" s="14"/>
      <c r="J16" s="24"/>
    </row>
    <row r="17" customFormat="1" spans="2:2">
      <c r="B17" s="19"/>
    </row>
  </sheetData>
  <mergeCells count="31">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E14:F14"/>
    <mergeCell ref="H14:I14"/>
    <mergeCell ref="E15:F15"/>
    <mergeCell ref="H15:I15"/>
    <mergeCell ref="C16:D16"/>
    <mergeCell ref="E16:F16"/>
    <mergeCell ref="H16:I16"/>
    <mergeCell ref="B8:B16"/>
    <mergeCell ref="D5:D6"/>
    <mergeCell ref="B5:C7"/>
    <mergeCell ref="C14:D15"/>
  </mergeCells>
  <printOptions horizontalCentered="1"/>
  <pageMargins left="0.196527777777778" right="0.0777777777777778" top="0.196527777777778" bottom="0.15694444444444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4" topLeftCell="A5" activePane="bottomLeft" state="frozen"/>
      <selection/>
      <selection pane="bottomLeft" activeCell="I14" sqref="I14"/>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4.25" spans="1:6">
      <c r="A1" s="11"/>
      <c r="B1" s="5" t="s">
        <v>17</v>
      </c>
      <c r="C1" s="5"/>
      <c r="D1" s="5"/>
      <c r="E1" s="5"/>
      <c r="F1" s="22"/>
    </row>
    <row r="2" spans="1:6">
      <c r="A2" s="11"/>
      <c r="B2" s="54"/>
      <c r="C2" s="54"/>
      <c r="D2" s="54"/>
      <c r="E2" s="55" t="s">
        <v>18</v>
      </c>
      <c r="F2" s="22"/>
    </row>
    <row r="3" ht="16" customHeight="1" spans="1:6">
      <c r="A3" s="37"/>
      <c r="B3" s="64" t="s">
        <v>19</v>
      </c>
      <c r="C3" s="64"/>
      <c r="D3" s="64" t="s">
        <v>20</v>
      </c>
      <c r="E3" s="64"/>
      <c r="F3" s="52"/>
    </row>
    <row r="4" ht="16" customHeight="1" spans="1:6">
      <c r="A4" s="37"/>
      <c r="B4" s="64" t="s">
        <v>21</v>
      </c>
      <c r="C4" s="64" t="s">
        <v>22</v>
      </c>
      <c r="D4" s="64" t="s">
        <v>21</v>
      </c>
      <c r="E4" s="64" t="s">
        <v>22</v>
      </c>
      <c r="F4" s="52"/>
    </row>
    <row r="5" ht="16" customHeight="1" spans="1:6">
      <c r="A5" s="11"/>
      <c r="B5" s="87" t="s">
        <v>23</v>
      </c>
      <c r="C5" s="109">
        <v>53732.368498</v>
      </c>
      <c r="D5" s="110" t="s">
        <v>24</v>
      </c>
      <c r="E5" s="109">
        <v>9508.5878</v>
      </c>
      <c r="F5" s="22"/>
    </row>
    <row r="6" ht="16" customHeight="1" spans="1:6">
      <c r="A6" s="11"/>
      <c r="B6" s="87" t="s">
        <v>25</v>
      </c>
      <c r="C6" s="109">
        <v>13020.520548</v>
      </c>
      <c r="D6" s="110" t="s">
        <v>26</v>
      </c>
      <c r="E6" s="109"/>
      <c r="F6" s="22"/>
    </row>
    <row r="7" ht="16" customHeight="1" spans="1:6">
      <c r="A7" s="11"/>
      <c r="B7" s="87" t="s">
        <v>27</v>
      </c>
      <c r="C7" s="109"/>
      <c r="D7" s="110" t="s">
        <v>28</v>
      </c>
      <c r="E7" s="109"/>
      <c r="F7" s="22"/>
    </row>
    <row r="8" ht="16" customHeight="1" spans="1:6">
      <c r="A8" s="11"/>
      <c r="B8" s="87" t="s">
        <v>29</v>
      </c>
      <c r="C8" s="109"/>
      <c r="D8" s="110" t="s">
        <v>30</v>
      </c>
      <c r="E8" s="109"/>
      <c r="F8" s="22"/>
    </row>
    <row r="9" ht="16" customHeight="1" spans="1:6">
      <c r="A9" s="11"/>
      <c r="B9" s="87" t="s">
        <v>31</v>
      </c>
      <c r="C9" s="109">
        <v>8690</v>
      </c>
      <c r="D9" s="110" t="s">
        <v>32</v>
      </c>
      <c r="E9" s="109"/>
      <c r="F9" s="22"/>
    </row>
    <row r="10" ht="16" customHeight="1" spans="1:6">
      <c r="A10" s="11"/>
      <c r="B10" s="87" t="s">
        <v>33</v>
      </c>
      <c r="C10" s="109"/>
      <c r="D10" s="110" t="s">
        <v>34</v>
      </c>
      <c r="E10" s="109"/>
      <c r="F10" s="22"/>
    </row>
    <row r="11" ht="16" customHeight="1" spans="1:6">
      <c r="A11" s="11"/>
      <c r="B11" s="87" t="s">
        <v>35</v>
      </c>
      <c r="C11" s="109"/>
      <c r="D11" s="110" t="s">
        <v>36</v>
      </c>
      <c r="E11" s="109">
        <v>260</v>
      </c>
      <c r="F11" s="22"/>
    </row>
    <row r="12" ht="16" customHeight="1" spans="1:6">
      <c r="A12" s="11"/>
      <c r="B12" s="87" t="s">
        <v>37</v>
      </c>
      <c r="C12" s="109"/>
      <c r="D12" s="110" t="s">
        <v>38</v>
      </c>
      <c r="E12" s="109">
        <v>5531.707434</v>
      </c>
      <c r="F12" s="22"/>
    </row>
    <row r="13" ht="16" customHeight="1" spans="1:6">
      <c r="A13" s="11"/>
      <c r="B13" s="87" t="s">
        <v>39</v>
      </c>
      <c r="C13" s="109"/>
      <c r="D13" s="110" t="s">
        <v>40</v>
      </c>
      <c r="E13" s="109"/>
      <c r="F13" s="22"/>
    </row>
    <row r="14" ht="16" customHeight="1" spans="1:6">
      <c r="A14" s="11"/>
      <c r="B14" s="87"/>
      <c r="C14" s="109"/>
      <c r="D14" s="110" t="s">
        <v>41</v>
      </c>
      <c r="E14" s="109">
        <v>13278.254722</v>
      </c>
      <c r="F14" s="22"/>
    </row>
    <row r="15" ht="16" customHeight="1" spans="1:6">
      <c r="A15" s="11"/>
      <c r="B15" s="87"/>
      <c r="C15" s="109"/>
      <c r="D15" s="110" t="s">
        <v>42</v>
      </c>
      <c r="E15" s="109">
        <v>888.05</v>
      </c>
      <c r="F15" s="22"/>
    </row>
    <row r="16" ht="16" customHeight="1" spans="1:6">
      <c r="A16" s="11"/>
      <c r="B16" s="87"/>
      <c r="C16" s="109"/>
      <c r="D16" s="110" t="s">
        <v>43</v>
      </c>
      <c r="E16" s="109">
        <v>22883.576183</v>
      </c>
      <c r="F16" s="22"/>
    </row>
    <row r="17" ht="16" customHeight="1" spans="1:6">
      <c r="A17" s="11"/>
      <c r="B17" s="87"/>
      <c r="C17" s="109"/>
      <c r="D17" s="110" t="s">
        <v>44</v>
      </c>
      <c r="E17" s="109">
        <v>22716.988997</v>
      </c>
      <c r="F17" s="22"/>
    </row>
    <row r="18" ht="16" customHeight="1" spans="1:6">
      <c r="A18" s="11"/>
      <c r="B18" s="87"/>
      <c r="C18" s="109"/>
      <c r="D18" s="110" t="s">
        <v>45</v>
      </c>
      <c r="E18" s="109">
        <v>5</v>
      </c>
      <c r="F18" s="22"/>
    </row>
    <row r="19" ht="16" customHeight="1" spans="1:6">
      <c r="A19" s="11"/>
      <c r="B19" s="87"/>
      <c r="C19" s="109"/>
      <c r="D19" s="111" t="s">
        <v>46</v>
      </c>
      <c r="E19" s="109">
        <v>325.89</v>
      </c>
      <c r="F19" s="22"/>
    </row>
    <row r="20" ht="16" customHeight="1" spans="1:6">
      <c r="A20" s="11"/>
      <c r="B20" s="87"/>
      <c r="C20" s="109"/>
      <c r="D20" s="110" t="s">
        <v>47</v>
      </c>
      <c r="E20" s="109"/>
      <c r="F20" s="22"/>
    </row>
    <row r="21" ht="16" customHeight="1" spans="1:6">
      <c r="A21" s="11"/>
      <c r="B21" s="87"/>
      <c r="C21" s="109"/>
      <c r="D21" s="110" t="s">
        <v>48</v>
      </c>
      <c r="E21" s="109"/>
      <c r="F21" s="22"/>
    </row>
    <row r="22" ht="16" customHeight="1" spans="1:6">
      <c r="A22" s="11"/>
      <c r="B22" s="87"/>
      <c r="C22" s="109"/>
      <c r="D22" s="110" t="s">
        <v>49</v>
      </c>
      <c r="E22" s="109"/>
      <c r="F22" s="22"/>
    </row>
    <row r="23" ht="16" customHeight="1" spans="1:6">
      <c r="A23" s="11"/>
      <c r="B23" s="87"/>
      <c r="C23" s="109"/>
      <c r="D23" s="110" t="s">
        <v>50</v>
      </c>
      <c r="E23" s="109"/>
      <c r="F23" s="22"/>
    </row>
    <row r="24" ht="16" customHeight="1" spans="1:6">
      <c r="A24" s="11"/>
      <c r="B24" s="87"/>
      <c r="C24" s="109"/>
      <c r="D24" s="110" t="s">
        <v>51</v>
      </c>
      <c r="E24" s="109">
        <v>44.83391</v>
      </c>
      <c r="F24" s="22"/>
    </row>
    <row r="25" ht="16" customHeight="1" spans="1:6">
      <c r="A25" s="11"/>
      <c r="B25" s="87"/>
      <c r="C25" s="109"/>
      <c r="D25" s="110" t="s">
        <v>52</v>
      </c>
      <c r="E25" s="109"/>
      <c r="F25" s="22"/>
    </row>
    <row r="26" ht="16" customHeight="1" spans="1:6">
      <c r="A26" s="11"/>
      <c r="B26" s="87"/>
      <c r="C26" s="109"/>
      <c r="D26" s="110" t="s">
        <v>53</v>
      </c>
      <c r="E26" s="109"/>
      <c r="F26" s="22"/>
    </row>
    <row r="27" ht="16" customHeight="1" spans="1:6">
      <c r="A27" s="11"/>
      <c r="B27" s="87"/>
      <c r="C27" s="109"/>
      <c r="D27" s="110" t="s">
        <v>54</v>
      </c>
      <c r="E27" s="109"/>
      <c r="F27" s="22"/>
    </row>
    <row r="28" ht="16" customHeight="1" spans="1:6">
      <c r="A28" s="11"/>
      <c r="B28" s="87"/>
      <c r="C28" s="109"/>
      <c r="D28" s="110" t="s">
        <v>55</v>
      </c>
      <c r="E28" s="109"/>
      <c r="F28" s="22"/>
    </row>
    <row r="29" ht="16" customHeight="1" spans="1:6">
      <c r="A29" s="11"/>
      <c r="B29" s="87"/>
      <c r="C29" s="109"/>
      <c r="D29" s="110" t="s">
        <v>56</v>
      </c>
      <c r="E29" s="109"/>
      <c r="F29" s="22"/>
    </row>
    <row r="30" ht="16" customHeight="1" spans="1:6">
      <c r="A30" s="11"/>
      <c r="B30" s="87"/>
      <c r="C30" s="109"/>
      <c r="D30" s="110" t="s">
        <v>57</v>
      </c>
      <c r="E30" s="109"/>
      <c r="F30" s="22"/>
    </row>
    <row r="31" ht="16" customHeight="1" spans="1:6">
      <c r="A31" s="11"/>
      <c r="B31" s="87"/>
      <c r="C31" s="109"/>
      <c r="D31" s="110" t="s">
        <v>58</v>
      </c>
      <c r="E31" s="109"/>
      <c r="F31" s="22"/>
    </row>
    <row r="32" ht="16" customHeight="1" spans="1:6">
      <c r="A32" s="11"/>
      <c r="B32" s="87"/>
      <c r="C32" s="109"/>
      <c r="D32" s="110" t="s">
        <v>59</v>
      </c>
      <c r="E32" s="109"/>
      <c r="F32" s="22"/>
    </row>
    <row r="33" ht="16" customHeight="1" spans="1:6">
      <c r="A33" s="11"/>
      <c r="B33" s="40" t="s">
        <v>60</v>
      </c>
      <c r="C33" s="102">
        <f>SUM(C5:C32)</f>
        <v>75442.889046</v>
      </c>
      <c r="D33" s="112" t="s">
        <v>61</v>
      </c>
      <c r="E33" s="102">
        <f>SUM(E5:E32)</f>
        <v>75442.889046</v>
      </c>
      <c r="F33" s="22"/>
    </row>
    <row r="34" ht="16" customHeight="1" spans="1:6">
      <c r="A34" s="11"/>
      <c r="B34" s="87" t="s">
        <v>62</v>
      </c>
      <c r="C34" s="109"/>
      <c r="D34" s="113" t="s">
        <v>63</v>
      </c>
      <c r="E34" s="109"/>
      <c r="F34" s="22"/>
    </row>
    <row r="35" ht="16" customHeight="1" spans="1:6">
      <c r="A35" s="11"/>
      <c r="B35" s="40" t="s">
        <v>64</v>
      </c>
      <c r="C35" s="102">
        <f>C33</f>
        <v>75442.889046</v>
      </c>
      <c r="D35" s="112" t="s">
        <v>65</v>
      </c>
      <c r="E35" s="102">
        <f>E33</f>
        <v>75442.889046</v>
      </c>
      <c r="F35" s="22"/>
    </row>
  </sheetData>
  <mergeCells count="5">
    <mergeCell ref="B1:E1"/>
    <mergeCell ref="B2:C2"/>
    <mergeCell ref="B3:C3"/>
    <mergeCell ref="D3:E3"/>
    <mergeCell ref="A5:A32"/>
  </mergeCells>
  <printOptions horizontalCentered="1"/>
  <pageMargins left="0.707638888888889" right="0.707638888888889" top="0.0388888888888889" bottom="0.19652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11"/>
  <sheetViews>
    <sheetView workbookViewId="0">
      <pane ySplit="5" topLeftCell="A6" activePane="bottomLeft" state="frozen"/>
      <selection/>
      <selection pane="bottomLeft" activeCell="G5" sqref="G5"/>
    </sheetView>
  </sheetViews>
  <sheetFormatPr defaultColWidth="10" defaultRowHeight="13.5"/>
  <cols>
    <col min="1" max="1" width="1.53333333333333" style="77" customWidth="1"/>
    <col min="2" max="2" width="6.25" style="77" customWidth="1"/>
    <col min="3" max="3" width="11.5083333333333" style="77" customWidth="1"/>
    <col min="4" max="6" width="13.125" style="77" customWidth="1"/>
    <col min="7" max="7" width="12.125" style="77" customWidth="1"/>
    <col min="8" max="9" width="4.125" style="77" customWidth="1"/>
    <col min="10" max="10" width="12.125" style="77" customWidth="1"/>
    <col min="11" max="14" width="4.125" style="77" customWidth="1"/>
    <col min="15" max="16" width="12.125" style="77" customWidth="1"/>
    <col min="17" max="17" width="11.125" style="77" customWidth="1"/>
    <col min="18" max="20" width="4.125" style="77" customWidth="1"/>
    <col min="21" max="21" width="1.53333333333333" style="77" customWidth="1"/>
    <col min="22" max="23" width="9.76666666666667" style="77" customWidth="1"/>
    <col min="24" max="16384" width="10" style="77"/>
  </cols>
  <sheetData>
    <row r="1" ht="16.25" customHeight="1" spans="1:21">
      <c r="A1" s="4"/>
      <c r="B1" s="2"/>
      <c r="C1" s="2"/>
      <c r="D1" s="4"/>
      <c r="E1" s="4"/>
      <c r="F1" s="4"/>
      <c r="G1" s="4"/>
      <c r="H1" s="4"/>
      <c r="I1" s="4"/>
      <c r="J1" s="1"/>
      <c r="K1" s="1"/>
      <c r="L1" s="1"/>
      <c r="M1" s="1"/>
      <c r="N1" s="1"/>
      <c r="O1" s="4"/>
      <c r="P1" s="4"/>
      <c r="Q1" s="4"/>
      <c r="R1" s="4"/>
      <c r="S1" s="4"/>
      <c r="T1" s="4"/>
      <c r="U1" s="20"/>
    </row>
    <row r="2" ht="22.8" customHeight="1" spans="1:21">
      <c r="A2" s="4"/>
      <c r="B2" s="78" t="s">
        <v>66</v>
      </c>
      <c r="C2" s="78"/>
      <c r="D2" s="78"/>
      <c r="E2" s="78"/>
      <c r="F2" s="78"/>
      <c r="G2" s="78"/>
      <c r="H2" s="78"/>
      <c r="I2" s="78"/>
      <c r="J2" s="78"/>
      <c r="K2" s="78"/>
      <c r="L2" s="78"/>
      <c r="M2" s="78"/>
      <c r="N2" s="78"/>
      <c r="O2" s="78"/>
      <c r="P2" s="78"/>
      <c r="Q2" s="78"/>
      <c r="R2" s="78"/>
      <c r="S2" s="78"/>
      <c r="T2" s="78"/>
      <c r="U2" s="20"/>
    </row>
    <row r="3" ht="19.55" customHeight="1" spans="1:21">
      <c r="A3" s="25"/>
      <c r="B3" s="25"/>
      <c r="C3" s="25"/>
      <c r="D3" s="25"/>
      <c r="E3" s="25"/>
      <c r="F3" s="25"/>
      <c r="G3" s="25"/>
      <c r="H3" s="25"/>
      <c r="I3" s="25"/>
      <c r="J3" s="6"/>
      <c r="K3" s="6"/>
      <c r="L3" s="6"/>
      <c r="M3" s="6"/>
      <c r="N3" s="6"/>
      <c r="O3" s="50" t="s">
        <v>18</v>
      </c>
      <c r="P3" s="50"/>
      <c r="Q3" s="50"/>
      <c r="R3" s="50"/>
      <c r="S3" s="50"/>
      <c r="T3" s="50"/>
      <c r="U3" s="21"/>
    </row>
    <row r="4" s="105" customFormat="1" ht="23" customHeight="1" spans="1:21">
      <c r="A4" s="106"/>
      <c r="B4" s="9" t="s">
        <v>67</v>
      </c>
      <c r="C4" s="9" t="s">
        <v>68</v>
      </c>
      <c r="D4" s="9" t="s">
        <v>69</v>
      </c>
      <c r="E4" s="9" t="s">
        <v>70</v>
      </c>
      <c r="F4" s="9"/>
      <c r="G4" s="9"/>
      <c r="H4" s="9"/>
      <c r="I4" s="9"/>
      <c r="J4" s="9"/>
      <c r="K4" s="9"/>
      <c r="L4" s="9"/>
      <c r="M4" s="9"/>
      <c r="N4" s="9"/>
      <c r="O4" s="9" t="s">
        <v>62</v>
      </c>
      <c r="P4" s="9"/>
      <c r="Q4" s="9"/>
      <c r="R4" s="9"/>
      <c r="S4" s="9"/>
      <c r="T4" s="9"/>
      <c r="U4" s="107"/>
    </row>
    <row r="5" s="105" customFormat="1" ht="130" customHeight="1" spans="1:21">
      <c r="A5" s="106"/>
      <c r="B5" s="9"/>
      <c r="C5" s="9"/>
      <c r="D5" s="9"/>
      <c r="E5" s="9" t="s">
        <v>71</v>
      </c>
      <c r="F5" s="9" t="s">
        <v>72</v>
      </c>
      <c r="G5" s="9" t="s">
        <v>73</v>
      </c>
      <c r="H5" s="9" t="s">
        <v>74</v>
      </c>
      <c r="I5" s="9" t="s">
        <v>75</v>
      </c>
      <c r="J5" s="9" t="s">
        <v>76</v>
      </c>
      <c r="K5" s="9" t="s">
        <v>77</v>
      </c>
      <c r="L5" s="9" t="s">
        <v>78</v>
      </c>
      <c r="M5" s="9" t="s">
        <v>79</v>
      </c>
      <c r="N5" s="9" t="s">
        <v>80</v>
      </c>
      <c r="O5" s="9" t="s">
        <v>71</v>
      </c>
      <c r="P5" s="9" t="s">
        <v>72</v>
      </c>
      <c r="Q5" s="9" t="s">
        <v>73</v>
      </c>
      <c r="R5" s="9" t="s">
        <v>74</v>
      </c>
      <c r="S5" s="9" t="s">
        <v>75</v>
      </c>
      <c r="T5" s="9" t="s">
        <v>81</v>
      </c>
      <c r="U5" s="107"/>
    </row>
    <row r="6" ht="42" customHeight="1" spans="1:21">
      <c r="A6" s="20"/>
      <c r="B6" s="27" t="s">
        <v>82</v>
      </c>
      <c r="C6" s="27" t="s">
        <v>83</v>
      </c>
      <c r="D6" s="80">
        <f>SUM(D7:D9)</f>
        <v>75442.889046</v>
      </c>
      <c r="E6" s="80">
        <f>SUM(E7:E9)</f>
        <v>75442.889046</v>
      </c>
      <c r="F6" s="80">
        <f t="shared" ref="E6:J6" si="0">SUM(F7:F9)</f>
        <v>53732.368498</v>
      </c>
      <c r="G6" s="80">
        <f t="shared" si="0"/>
        <v>13020.520548</v>
      </c>
      <c r="H6" s="80"/>
      <c r="I6" s="80"/>
      <c r="J6" s="80">
        <f t="shared" si="0"/>
        <v>8690</v>
      </c>
      <c r="K6" s="26"/>
      <c r="L6" s="26"/>
      <c r="M6" s="26"/>
      <c r="N6" s="26"/>
      <c r="O6" s="80"/>
      <c r="P6" s="80"/>
      <c r="Q6" s="74"/>
      <c r="R6" s="26"/>
      <c r="S6" s="26"/>
      <c r="T6" s="26"/>
      <c r="U6" s="22"/>
    </row>
    <row r="7" ht="42" customHeight="1" spans="1:21">
      <c r="A7" s="20"/>
      <c r="B7" s="27" t="s">
        <v>84</v>
      </c>
      <c r="C7" s="79" t="s">
        <v>85</v>
      </c>
      <c r="D7" s="80">
        <f>E7+O7</f>
        <v>5706.073557</v>
      </c>
      <c r="E7" s="80">
        <f>SUM(F7:N7)</f>
        <v>5706.073557</v>
      </c>
      <c r="F7" s="80">
        <f>3882.893557</f>
        <v>3882.893557</v>
      </c>
      <c r="G7" s="80">
        <v>1823.18</v>
      </c>
      <c r="H7" s="26"/>
      <c r="I7" s="26"/>
      <c r="J7" s="26"/>
      <c r="K7" s="26"/>
      <c r="L7" s="26"/>
      <c r="M7" s="26"/>
      <c r="N7" s="26"/>
      <c r="O7" s="74"/>
      <c r="P7" s="74"/>
      <c r="Q7" s="26"/>
      <c r="R7" s="26"/>
      <c r="S7" s="26"/>
      <c r="T7" s="26"/>
      <c r="U7" s="22"/>
    </row>
    <row r="8" ht="42" customHeight="1" spans="1:21">
      <c r="A8" s="20"/>
      <c r="B8" s="27" t="s">
        <v>86</v>
      </c>
      <c r="C8" s="27" t="s">
        <v>87</v>
      </c>
      <c r="D8" s="80">
        <f>E8+O8</f>
        <v>56583.408843</v>
      </c>
      <c r="E8" s="80">
        <f>SUM(F8:N8)</f>
        <v>56583.408843</v>
      </c>
      <c r="F8" s="80">
        <f>23581.81866+18983.097196+2821.152439</f>
        <v>45386.068295</v>
      </c>
      <c r="G8" s="74">
        <f>396.82+10474.630548+325.89</f>
        <v>11197.340548</v>
      </c>
      <c r="H8" s="26"/>
      <c r="I8" s="26"/>
      <c r="J8" s="26"/>
      <c r="K8" s="26"/>
      <c r="L8" s="26"/>
      <c r="M8" s="26"/>
      <c r="N8" s="26"/>
      <c r="O8" s="80"/>
      <c r="P8" s="80"/>
      <c r="Q8" s="74"/>
      <c r="R8" s="26"/>
      <c r="S8" s="26"/>
      <c r="T8" s="26"/>
      <c r="U8" s="22"/>
    </row>
    <row r="9" ht="42" customHeight="1" spans="1:21">
      <c r="A9" s="20"/>
      <c r="B9" s="27" t="s">
        <v>88</v>
      </c>
      <c r="C9" s="27" t="s">
        <v>89</v>
      </c>
      <c r="D9" s="80">
        <f>E9+O9</f>
        <v>13153.406646</v>
      </c>
      <c r="E9" s="80">
        <f>SUM(F9:N9)</f>
        <v>13153.406646</v>
      </c>
      <c r="F9" s="80">
        <f>4054.437783+408.968863</f>
        <v>4463.406646</v>
      </c>
      <c r="G9" s="26"/>
      <c r="H9" s="26"/>
      <c r="I9" s="26"/>
      <c r="J9" s="80">
        <v>8690</v>
      </c>
      <c r="K9" s="26"/>
      <c r="L9" s="26"/>
      <c r="M9" s="26"/>
      <c r="N9" s="26"/>
      <c r="O9" s="74"/>
      <c r="P9" s="74"/>
      <c r="Q9" s="26"/>
      <c r="R9" s="26"/>
      <c r="S9" s="26"/>
      <c r="T9" s="26"/>
      <c r="U9" s="22"/>
    </row>
    <row r="10" ht="42" customHeight="1" spans="1:21">
      <c r="A10" s="57"/>
      <c r="B10" s="58" t="s">
        <v>90</v>
      </c>
      <c r="C10" s="58"/>
      <c r="D10" s="84">
        <f>D6</f>
        <v>75442.889046</v>
      </c>
      <c r="E10" s="84">
        <f>E6</f>
        <v>75442.889046</v>
      </c>
      <c r="F10" s="84">
        <f t="shared" ref="E10:J10" si="1">F6</f>
        <v>53732.368498</v>
      </c>
      <c r="G10" s="84">
        <f t="shared" si="1"/>
        <v>13020.520548</v>
      </c>
      <c r="H10" s="84"/>
      <c r="I10" s="84"/>
      <c r="J10" s="84">
        <f t="shared" si="1"/>
        <v>8690</v>
      </c>
      <c r="K10" s="85"/>
      <c r="L10" s="85"/>
      <c r="M10" s="85"/>
      <c r="N10" s="85"/>
      <c r="O10" s="84"/>
      <c r="P10" s="84"/>
      <c r="Q10" s="108"/>
      <c r="R10" s="85"/>
      <c r="S10" s="85"/>
      <c r="T10" s="85"/>
      <c r="U10" s="60"/>
    </row>
    <row r="11" ht="16.55" customHeight="1" spans="1:21">
      <c r="A11" s="49"/>
      <c r="B11" s="49"/>
      <c r="C11" s="49"/>
      <c r="D11" s="49"/>
      <c r="E11" s="49"/>
      <c r="F11" s="49"/>
      <c r="G11" s="49"/>
      <c r="H11" s="49"/>
      <c r="I11" s="49"/>
      <c r="J11" s="49"/>
      <c r="K11" s="49"/>
      <c r="L11" s="49"/>
      <c r="M11" s="49"/>
      <c r="N11" s="49"/>
      <c r="O11" s="49"/>
      <c r="P11" s="49"/>
      <c r="Q11" s="49"/>
      <c r="R11" s="49"/>
      <c r="S11" s="49"/>
      <c r="T11" s="49"/>
      <c r="U11" s="3"/>
    </row>
  </sheetData>
  <mergeCells count="14">
    <mergeCell ref="B1:C1"/>
    <mergeCell ref="F1:I1"/>
    <mergeCell ref="P1:T1"/>
    <mergeCell ref="B2:T2"/>
    <mergeCell ref="B3:C3"/>
    <mergeCell ref="F3:I3"/>
    <mergeCell ref="O3:T3"/>
    <mergeCell ref="E4:N4"/>
    <mergeCell ref="O4:T4"/>
    <mergeCell ref="B10:C10"/>
    <mergeCell ref="A6:A9"/>
    <mergeCell ref="B4:B5"/>
    <mergeCell ref="C4:C5"/>
    <mergeCell ref="D4:D5"/>
  </mergeCells>
  <printOptions horizontalCentered="1"/>
  <pageMargins left="0.15625" right="0.15625" top="1.0625" bottom="0.865277777777778" header="0" footer="0"/>
  <pageSetup paperSize="9" scale="93"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7"/>
  <sheetViews>
    <sheetView workbookViewId="0">
      <pane ySplit="5" topLeftCell="A125" activePane="bottomLeft" state="frozen"/>
      <selection/>
      <selection pane="bottomLeft" activeCell="D225" sqref="D225"/>
    </sheetView>
  </sheetViews>
  <sheetFormatPr defaultColWidth="10" defaultRowHeight="13.5"/>
  <cols>
    <col min="1" max="1" width="1.53333333333333" customWidth="1"/>
    <col min="2" max="2" width="30.625" customWidth="1"/>
    <col min="3" max="3" width="21.625" customWidth="1"/>
    <col min="4" max="4" width="26.125" customWidth="1"/>
    <col min="5" max="7" width="13.125" style="89" customWidth="1"/>
    <col min="8" max="10" width="8.625" customWidth="1"/>
    <col min="11" max="11" width="1.53333333333333" customWidth="1"/>
    <col min="12" max="14" width="9.76666666666667" customWidth="1"/>
  </cols>
  <sheetData>
    <row r="1" ht="16.35" customHeight="1" spans="1:11">
      <c r="A1" s="62"/>
      <c r="B1" s="62"/>
      <c r="C1" s="1"/>
      <c r="D1" s="1"/>
      <c r="E1" s="90"/>
      <c r="F1" s="90"/>
      <c r="G1" s="90"/>
      <c r="H1" s="4"/>
      <c r="I1" s="4"/>
      <c r="J1" s="4"/>
      <c r="K1" s="11"/>
    </row>
    <row r="2" ht="22.8" customHeight="1" spans="1:11">
      <c r="A2" s="62"/>
      <c r="B2" s="5" t="s">
        <v>91</v>
      </c>
      <c r="C2" s="5"/>
      <c r="D2" s="5"/>
      <c r="E2" s="91"/>
      <c r="F2" s="91"/>
      <c r="G2" s="91"/>
      <c r="H2" s="5"/>
      <c r="I2" s="5"/>
      <c r="J2" s="5"/>
      <c r="K2" s="11"/>
    </row>
    <row r="3" ht="19.55" customHeight="1" spans="1:11">
      <c r="A3" s="54"/>
      <c r="B3" s="54"/>
      <c r="C3" s="54"/>
      <c r="D3" s="6"/>
      <c r="E3" s="92"/>
      <c r="F3" s="93"/>
      <c r="G3" s="93"/>
      <c r="H3" s="94"/>
      <c r="I3" s="94"/>
      <c r="J3" s="55" t="s">
        <v>18</v>
      </c>
      <c r="K3" s="86"/>
    </row>
    <row r="4" ht="22.95" customHeight="1" spans="1:11">
      <c r="A4" s="95"/>
      <c r="B4" s="64" t="s">
        <v>92</v>
      </c>
      <c r="C4" s="64" t="s">
        <v>93</v>
      </c>
      <c r="D4" s="64" t="s">
        <v>94</v>
      </c>
      <c r="E4" s="96" t="s">
        <v>69</v>
      </c>
      <c r="F4" s="96" t="s">
        <v>95</v>
      </c>
      <c r="G4" s="96" t="s">
        <v>96</v>
      </c>
      <c r="H4" s="64" t="s">
        <v>97</v>
      </c>
      <c r="I4" s="64"/>
      <c r="J4" s="64"/>
      <c r="K4" s="52"/>
    </row>
    <row r="5" ht="36" spans="1:11">
      <c r="A5" s="95"/>
      <c r="B5" s="64"/>
      <c r="C5" s="64"/>
      <c r="D5" s="64"/>
      <c r="E5" s="96"/>
      <c r="F5" s="96"/>
      <c r="G5" s="96"/>
      <c r="H5" s="9" t="s">
        <v>98</v>
      </c>
      <c r="I5" s="9" t="s">
        <v>99</v>
      </c>
      <c r="J5" s="9" t="s">
        <v>100</v>
      </c>
      <c r="K5" s="53"/>
    </row>
    <row r="6" ht="16.55" customHeight="1" spans="1:11">
      <c r="A6" s="66"/>
      <c r="B6" s="97" t="s">
        <v>101</v>
      </c>
      <c r="C6" s="97" t="s">
        <v>102</v>
      </c>
      <c r="D6" s="97" t="s">
        <v>103</v>
      </c>
      <c r="E6" s="98">
        <v>365.76</v>
      </c>
      <c r="F6" s="98">
        <v>365.76</v>
      </c>
      <c r="G6" s="98"/>
      <c r="H6" s="99"/>
      <c r="I6" s="99"/>
      <c r="J6" s="99"/>
      <c r="K6" s="100"/>
    </row>
    <row r="7" ht="16.55" customHeight="1" spans="1:11">
      <c r="A7" s="66"/>
      <c r="B7" s="97" t="s">
        <v>101</v>
      </c>
      <c r="C7" s="97" t="s">
        <v>102</v>
      </c>
      <c r="D7" s="97" t="s">
        <v>104</v>
      </c>
      <c r="E7" s="98">
        <v>953.09496</v>
      </c>
      <c r="F7" s="98">
        <v>953.09496</v>
      </c>
      <c r="G7" s="98"/>
      <c r="H7" s="99"/>
      <c r="I7" s="99"/>
      <c r="J7" s="99"/>
      <c r="K7" s="100"/>
    </row>
    <row r="8" ht="16.55" customHeight="1" spans="1:11">
      <c r="A8" s="66"/>
      <c r="B8" s="97" t="s">
        <v>101</v>
      </c>
      <c r="C8" s="97" t="s">
        <v>102</v>
      </c>
      <c r="D8" s="97" t="s">
        <v>105</v>
      </c>
      <c r="E8" s="98">
        <v>580.52</v>
      </c>
      <c r="F8" s="98">
        <v>580.52</v>
      </c>
      <c r="G8" s="98"/>
      <c r="H8" s="99"/>
      <c r="I8" s="99"/>
      <c r="J8" s="99"/>
      <c r="K8" s="100"/>
    </row>
    <row r="9" ht="16.55" customHeight="1" spans="1:11">
      <c r="A9" s="66"/>
      <c r="B9" s="97" t="s">
        <v>101</v>
      </c>
      <c r="C9" s="97" t="s">
        <v>106</v>
      </c>
      <c r="D9" s="97" t="s">
        <v>107</v>
      </c>
      <c r="E9" s="98">
        <v>5</v>
      </c>
      <c r="F9" s="98">
        <v>5</v>
      </c>
      <c r="G9" s="98"/>
      <c r="H9" s="99"/>
      <c r="I9" s="99"/>
      <c r="J9" s="99"/>
      <c r="K9" s="100"/>
    </row>
    <row r="10" ht="16.55" customHeight="1" spans="1:11">
      <c r="A10" s="66"/>
      <c r="B10" s="97" t="s">
        <v>101</v>
      </c>
      <c r="C10" s="97" t="s">
        <v>108</v>
      </c>
      <c r="D10" s="97" t="s">
        <v>109</v>
      </c>
      <c r="E10" s="98">
        <v>212.3</v>
      </c>
      <c r="F10" s="98">
        <v>212.3</v>
      </c>
      <c r="G10" s="98"/>
      <c r="H10" s="99"/>
      <c r="I10" s="99"/>
      <c r="J10" s="99"/>
      <c r="K10" s="100"/>
    </row>
    <row r="11" ht="16.55" customHeight="1" spans="1:11">
      <c r="A11" s="66"/>
      <c r="B11" s="97" t="s">
        <v>101</v>
      </c>
      <c r="C11" s="97" t="s">
        <v>110</v>
      </c>
      <c r="D11" s="97" t="s">
        <v>111</v>
      </c>
      <c r="E11" s="98">
        <v>40</v>
      </c>
      <c r="F11" s="98">
        <v>40</v>
      </c>
      <c r="G11" s="98"/>
      <c r="H11" s="99"/>
      <c r="I11" s="99"/>
      <c r="J11" s="99"/>
      <c r="K11" s="100"/>
    </row>
    <row r="12" ht="16.55" customHeight="1" spans="1:11">
      <c r="A12" s="66"/>
      <c r="B12" s="97" t="s">
        <v>101</v>
      </c>
      <c r="C12" s="97" t="s">
        <v>110</v>
      </c>
      <c r="D12" s="97" t="s">
        <v>112</v>
      </c>
      <c r="E12" s="98">
        <v>3</v>
      </c>
      <c r="F12" s="98">
        <v>3</v>
      </c>
      <c r="G12" s="98"/>
      <c r="H12" s="99"/>
      <c r="I12" s="99"/>
      <c r="J12" s="99"/>
      <c r="K12" s="100"/>
    </row>
    <row r="13" ht="16.55" customHeight="1" spans="1:11">
      <c r="A13" s="66"/>
      <c r="B13" s="97" t="s">
        <v>101</v>
      </c>
      <c r="C13" s="97" t="s">
        <v>110</v>
      </c>
      <c r="D13" s="97" t="s">
        <v>113</v>
      </c>
      <c r="E13" s="98">
        <v>0.1</v>
      </c>
      <c r="F13" s="98">
        <v>0.1</v>
      </c>
      <c r="G13" s="98"/>
      <c r="H13" s="99"/>
      <c r="I13" s="99"/>
      <c r="J13" s="99"/>
      <c r="K13" s="100"/>
    </row>
    <row r="14" ht="16.55" customHeight="1" spans="1:11">
      <c r="A14" s="66"/>
      <c r="B14" s="97" t="s">
        <v>101</v>
      </c>
      <c r="C14" s="97" t="s">
        <v>110</v>
      </c>
      <c r="D14" s="97" t="s">
        <v>114</v>
      </c>
      <c r="E14" s="98">
        <v>10</v>
      </c>
      <c r="F14" s="98">
        <v>10</v>
      </c>
      <c r="G14" s="98"/>
      <c r="H14" s="99"/>
      <c r="I14" s="99"/>
      <c r="J14" s="99"/>
      <c r="K14" s="100"/>
    </row>
    <row r="15" ht="16.55" customHeight="1" spans="1:11">
      <c r="A15" s="66"/>
      <c r="B15" s="97" t="s">
        <v>101</v>
      </c>
      <c r="C15" s="97" t="s">
        <v>110</v>
      </c>
      <c r="D15" s="97" t="s">
        <v>115</v>
      </c>
      <c r="E15" s="98">
        <v>129.85</v>
      </c>
      <c r="F15" s="98">
        <v>129.85</v>
      </c>
      <c r="G15" s="98"/>
      <c r="H15" s="99"/>
      <c r="I15" s="99"/>
      <c r="J15" s="99"/>
      <c r="K15" s="100"/>
    </row>
    <row r="16" ht="16.55" customHeight="1" spans="1:11">
      <c r="A16" s="66"/>
      <c r="B16" s="97" t="s">
        <v>101</v>
      </c>
      <c r="C16" s="97" t="s">
        <v>110</v>
      </c>
      <c r="D16" s="97" t="s">
        <v>116</v>
      </c>
      <c r="E16" s="98">
        <v>24</v>
      </c>
      <c r="F16" s="98">
        <v>24</v>
      </c>
      <c r="G16" s="98"/>
      <c r="H16" s="99"/>
      <c r="I16" s="99"/>
      <c r="J16" s="99"/>
      <c r="K16" s="100"/>
    </row>
    <row r="17" ht="16.55" customHeight="1" spans="1:11">
      <c r="A17" s="66"/>
      <c r="B17" s="97" t="s">
        <v>101</v>
      </c>
      <c r="C17" s="97" t="s">
        <v>110</v>
      </c>
      <c r="D17" s="97" t="s">
        <v>117</v>
      </c>
      <c r="E17" s="98">
        <v>60</v>
      </c>
      <c r="F17" s="98">
        <v>60</v>
      </c>
      <c r="G17" s="98"/>
      <c r="H17" s="99"/>
      <c r="I17" s="99"/>
      <c r="J17" s="99"/>
      <c r="K17" s="100"/>
    </row>
    <row r="18" ht="16.55" customHeight="1" spans="1:11">
      <c r="A18" s="66"/>
      <c r="B18" s="97" t="s">
        <v>101</v>
      </c>
      <c r="C18" s="97" t="s">
        <v>110</v>
      </c>
      <c r="D18" s="97" t="s">
        <v>118</v>
      </c>
      <c r="E18" s="98">
        <v>93.1463</v>
      </c>
      <c r="F18" s="98">
        <v>93.1463</v>
      </c>
      <c r="G18" s="98"/>
      <c r="H18" s="99"/>
      <c r="I18" s="99"/>
      <c r="J18" s="99"/>
      <c r="K18" s="100"/>
    </row>
    <row r="19" ht="16.55" customHeight="1" spans="1:11">
      <c r="A19" s="66"/>
      <c r="B19" s="97" t="s">
        <v>101</v>
      </c>
      <c r="C19" s="97" t="s">
        <v>110</v>
      </c>
      <c r="D19" s="97" t="s">
        <v>119</v>
      </c>
      <c r="E19" s="98">
        <v>87.696</v>
      </c>
      <c r="F19" s="98">
        <v>87.696</v>
      </c>
      <c r="G19" s="98"/>
      <c r="H19" s="99"/>
      <c r="I19" s="99"/>
      <c r="J19" s="99"/>
      <c r="K19" s="100"/>
    </row>
    <row r="20" ht="16.55" customHeight="1" spans="1:11">
      <c r="A20" s="66"/>
      <c r="B20" s="97" t="s">
        <v>101</v>
      </c>
      <c r="C20" s="97" t="s">
        <v>110</v>
      </c>
      <c r="D20" s="97" t="s">
        <v>120</v>
      </c>
      <c r="E20" s="98">
        <v>75</v>
      </c>
      <c r="F20" s="98">
        <v>75</v>
      </c>
      <c r="G20" s="98"/>
      <c r="H20" s="99"/>
      <c r="I20" s="99"/>
      <c r="J20" s="99"/>
      <c r="K20" s="100"/>
    </row>
    <row r="21" ht="16.55" customHeight="1" spans="1:11">
      <c r="A21" s="66"/>
      <c r="B21" s="97" t="s">
        <v>101</v>
      </c>
      <c r="C21" s="97" t="s">
        <v>121</v>
      </c>
      <c r="D21" s="97" t="s">
        <v>122</v>
      </c>
      <c r="E21" s="98">
        <v>3</v>
      </c>
      <c r="F21" s="98">
        <v>3</v>
      </c>
      <c r="G21" s="98"/>
      <c r="H21" s="99"/>
      <c r="I21" s="99"/>
      <c r="J21" s="99"/>
      <c r="K21" s="100"/>
    </row>
    <row r="22" ht="16.55" customHeight="1" spans="1:11">
      <c r="A22" s="66"/>
      <c r="B22" s="97" t="s">
        <v>101</v>
      </c>
      <c r="C22" s="97" t="s">
        <v>123</v>
      </c>
      <c r="D22" s="97" t="s">
        <v>124</v>
      </c>
      <c r="E22" s="98">
        <v>3.5</v>
      </c>
      <c r="F22" s="98">
        <v>3.5</v>
      </c>
      <c r="G22" s="98"/>
      <c r="H22" s="99"/>
      <c r="I22" s="99"/>
      <c r="J22" s="99"/>
      <c r="K22" s="100"/>
    </row>
    <row r="23" ht="16.55" customHeight="1" spans="1:11">
      <c r="A23" s="66"/>
      <c r="B23" s="97" t="s">
        <v>101</v>
      </c>
      <c r="C23" s="97" t="s">
        <v>125</v>
      </c>
      <c r="D23" s="97" t="s">
        <v>126</v>
      </c>
      <c r="E23" s="98">
        <v>53.88</v>
      </c>
      <c r="F23" s="98">
        <v>53.88</v>
      </c>
      <c r="G23" s="98"/>
      <c r="H23" s="99"/>
      <c r="I23" s="99"/>
      <c r="J23" s="99"/>
      <c r="K23" s="100"/>
    </row>
    <row r="24" ht="16.55" customHeight="1" spans="1:11">
      <c r="A24" s="66"/>
      <c r="B24" s="97" t="s">
        <v>101</v>
      </c>
      <c r="C24" s="97" t="s">
        <v>127</v>
      </c>
      <c r="D24" s="97" t="s">
        <v>128</v>
      </c>
      <c r="E24" s="98">
        <v>20</v>
      </c>
      <c r="F24" s="98">
        <v>20</v>
      </c>
      <c r="G24" s="98"/>
      <c r="H24" s="99"/>
      <c r="I24" s="99"/>
      <c r="J24" s="99"/>
      <c r="K24" s="100"/>
    </row>
    <row r="25" ht="16.55" customHeight="1" spans="1:11">
      <c r="A25" s="66"/>
      <c r="B25" s="97" t="s">
        <v>101</v>
      </c>
      <c r="C25" s="97" t="s">
        <v>129</v>
      </c>
      <c r="D25" s="97" t="s">
        <v>130</v>
      </c>
      <c r="E25" s="98">
        <v>80</v>
      </c>
      <c r="F25" s="98">
        <v>80</v>
      </c>
      <c r="G25" s="98"/>
      <c r="H25" s="99"/>
      <c r="I25" s="99"/>
      <c r="J25" s="99"/>
      <c r="K25" s="100"/>
    </row>
    <row r="26" ht="16.55" customHeight="1" spans="1:11">
      <c r="A26" s="66"/>
      <c r="B26" s="97" t="s">
        <v>101</v>
      </c>
      <c r="C26" s="97" t="s">
        <v>131</v>
      </c>
      <c r="D26" s="97" t="s">
        <v>132</v>
      </c>
      <c r="E26" s="98">
        <v>50</v>
      </c>
      <c r="F26" s="98"/>
      <c r="G26" s="98">
        <v>50</v>
      </c>
      <c r="H26" s="99"/>
      <c r="I26" s="99"/>
      <c r="J26" s="99"/>
      <c r="K26" s="100"/>
    </row>
    <row r="27" ht="16.55" customHeight="1" spans="1:11">
      <c r="A27" s="66"/>
      <c r="B27" s="97" t="s">
        <v>101</v>
      </c>
      <c r="C27" s="97" t="s">
        <v>131</v>
      </c>
      <c r="D27" s="97" t="s">
        <v>133</v>
      </c>
      <c r="E27" s="98">
        <v>0.03</v>
      </c>
      <c r="F27" s="98">
        <v>0.03</v>
      </c>
      <c r="G27" s="98"/>
      <c r="H27" s="99"/>
      <c r="I27" s="99"/>
      <c r="J27" s="99"/>
      <c r="K27" s="100"/>
    </row>
    <row r="28" ht="16.55" customHeight="1" spans="1:11">
      <c r="A28" s="66"/>
      <c r="B28" s="97" t="s">
        <v>134</v>
      </c>
      <c r="C28" s="97" t="s">
        <v>102</v>
      </c>
      <c r="D28" s="97" t="s">
        <v>103</v>
      </c>
      <c r="E28" s="98">
        <v>472.3824</v>
      </c>
      <c r="F28" s="98">
        <v>472.3824</v>
      </c>
      <c r="G28" s="98"/>
      <c r="H28" s="99"/>
      <c r="I28" s="99"/>
      <c r="J28" s="99"/>
      <c r="K28" s="100"/>
    </row>
    <row r="29" ht="16.55" customHeight="1" spans="1:11">
      <c r="A29" s="66"/>
      <c r="B29" s="97" t="s">
        <v>134</v>
      </c>
      <c r="C29" s="97" t="s">
        <v>102</v>
      </c>
      <c r="D29" s="97" t="s">
        <v>104</v>
      </c>
      <c r="E29" s="98">
        <v>581.121816</v>
      </c>
      <c r="F29" s="98">
        <v>581.121816</v>
      </c>
      <c r="G29" s="98"/>
      <c r="H29" s="99"/>
      <c r="I29" s="99"/>
      <c r="J29" s="99"/>
      <c r="K29" s="100"/>
    </row>
    <row r="30" ht="16.55" customHeight="1" spans="1:11">
      <c r="A30" s="66"/>
      <c r="B30" s="97" t="s">
        <v>134</v>
      </c>
      <c r="C30" s="97" t="s">
        <v>102</v>
      </c>
      <c r="D30" s="97" t="s">
        <v>135</v>
      </c>
      <c r="E30" s="98">
        <v>1629.3661</v>
      </c>
      <c r="F30" s="98">
        <v>1629.3661</v>
      </c>
      <c r="G30" s="98"/>
      <c r="H30" s="99"/>
      <c r="I30" s="99"/>
      <c r="J30" s="99"/>
      <c r="K30" s="100"/>
    </row>
    <row r="31" ht="16.55" customHeight="1" spans="1:11">
      <c r="A31" s="66"/>
      <c r="B31" s="97" t="s">
        <v>134</v>
      </c>
      <c r="C31" s="97" t="s">
        <v>106</v>
      </c>
      <c r="D31" s="97" t="s">
        <v>107</v>
      </c>
      <c r="E31" s="98">
        <v>25</v>
      </c>
      <c r="F31" s="98">
        <v>25</v>
      </c>
      <c r="G31" s="98"/>
      <c r="H31" s="99"/>
      <c r="I31" s="99"/>
      <c r="J31" s="99"/>
      <c r="K31" s="100"/>
    </row>
    <row r="32" ht="16.55" customHeight="1" spans="1:11">
      <c r="A32" s="66"/>
      <c r="B32" s="97" t="s">
        <v>134</v>
      </c>
      <c r="C32" s="97" t="s">
        <v>108</v>
      </c>
      <c r="D32" s="97" t="s">
        <v>109</v>
      </c>
      <c r="E32" s="98">
        <v>310</v>
      </c>
      <c r="F32" s="98">
        <v>310</v>
      </c>
      <c r="G32" s="98"/>
      <c r="H32" s="99"/>
      <c r="I32" s="99"/>
      <c r="J32" s="99"/>
      <c r="K32" s="100"/>
    </row>
    <row r="33" ht="16.55" customHeight="1" spans="1:11">
      <c r="A33" s="66"/>
      <c r="B33" s="97" t="s">
        <v>134</v>
      </c>
      <c r="C33" s="97" t="s">
        <v>131</v>
      </c>
      <c r="D33" s="97" t="s">
        <v>133</v>
      </c>
      <c r="E33" s="98">
        <v>0.042</v>
      </c>
      <c r="F33" s="98">
        <v>0.042</v>
      </c>
      <c r="G33" s="98"/>
      <c r="H33" s="99"/>
      <c r="I33" s="99"/>
      <c r="J33" s="99"/>
      <c r="K33" s="100"/>
    </row>
    <row r="34" ht="25.3" customHeight="1" spans="1:11">
      <c r="A34" s="66"/>
      <c r="B34" s="97" t="s">
        <v>136</v>
      </c>
      <c r="C34" s="97" t="s">
        <v>137</v>
      </c>
      <c r="D34" s="97" t="s">
        <v>138</v>
      </c>
      <c r="E34" s="98">
        <v>200</v>
      </c>
      <c r="F34" s="98"/>
      <c r="G34" s="98">
        <v>200</v>
      </c>
      <c r="H34" s="99"/>
      <c r="I34" s="99"/>
      <c r="J34" s="99"/>
      <c r="K34" s="100"/>
    </row>
    <row r="35" ht="25.3" customHeight="1" spans="1:11">
      <c r="A35" s="66"/>
      <c r="B35" s="97" t="s">
        <v>136</v>
      </c>
      <c r="C35" s="97" t="s">
        <v>129</v>
      </c>
      <c r="D35" s="97" t="s">
        <v>130</v>
      </c>
      <c r="E35" s="98">
        <v>510</v>
      </c>
      <c r="F35" s="98"/>
      <c r="G35" s="98">
        <v>510</v>
      </c>
      <c r="H35" s="99"/>
      <c r="I35" s="99"/>
      <c r="J35" s="99"/>
      <c r="K35" s="100"/>
    </row>
    <row r="36" ht="25.3" customHeight="1" spans="1:11">
      <c r="A36" s="66"/>
      <c r="B36" s="97" t="s">
        <v>136</v>
      </c>
      <c r="C36" s="97" t="s">
        <v>139</v>
      </c>
      <c r="D36" s="97" t="s">
        <v>140</v>
      </c>
      <c r="E36" s="98">
        <v>26.4924</v>
      </c>
      <c r="F36" s="98"/>
      <c r="G36" s="98">
        <v>26.4924</v>
      </c>
      <c r="H36" s="99"/>
      <c r="I36" s="99"/>
      <c r="J36" s="99"/>
      <c r="K36" s="100"/>
    </row>
    <row r="37" ht="16.55" customHeight="1" spans="1:11">
      <c r="A37" s="66"/>
      <c r="B37" s="97" t="s">
        <v>141</v>
      </c>
      <c r="C37" s="97" t="s">
        <v>137</v>
      </c>
      <c r="D37" s="97" t="s">
        <v>142</v>
      </c>
      <c r="E37" s="98">
        <v>22.68</v>
      </c>
      <c r="F37" s="98"/>
      <c r="G37" s="98">
        <v>22.68</v>
      </c>
      <c r="H37" s="99"/>
      <c r="I37" s="99"/>
      <c r="J37" s="99"/>
      <c r="K37" s="100"/>
    </row>
    <row r="38" ht="16.55" customHeight="1" spans="1:11">
      <c r="A38" s="66"/>
      <c r="B38" s="97" t="s">
        <v>143</v>
      </c>
      <c r="C38" s="97" t="s">
        <v>110</v>
      </c>
      <c r="D38" s="97" t="s">
        <v>118</v>
      </c>
      <c r="E38" s="98">
        <v>42</v>
      </c>
      <c r="F38" s="98"/>
      <c r="G38" s="98">
        <v>42</v>
      </c>
      <c r="H38" s="99"/>
      <c r="I38" s="99"/>
      <c r="J38" s="99"/>
      <c r="K38" s="100"/>
    </row>
    <row r="39" ht="16.55" customHeight="1" spans="1:11">
      <c r="A39" s="66"/>
      <c r="B39" s="97" t="s">
        <v>144</v>
      </c>
      <c r="C39" s="97" t="s">
        <v>129</v>
      </c>
      <c r="D39" s="97" t="s">
        <v>130</v>
      </c>
      <c r="E39" s="98">
        <v>86.15</v>
      </c>
      <c r="F39" s="98"/>
      <c r="G39" s="98">
        <v>86.15</v>
      </c>
      <c r="H39" s="99"/>
      <c r="I39" s="99"/>
      <c r="J39" s="99"/>
      <c r="K39" s="100"/>
    </row>
    <row r="40" ht="16.55" customHeight="1" spans="1:11">
      <c r="A40" s="66"/>
      <c r="B40" s="97" t="s">
        <v>145</v>
      </c>
      <c r="C40" s="97" t="s">
        <v>137</v>
      </c>
      <c r="D40" s="97" t="s">
        <v>138</v>
      </c>
      <c r="E40" s="98">
        <v>200</v>
      </c>
      <c r="F40" s="98"/>
      <c r="G40" s="98">
        <v>200</v>
      </c>
      <c r="H40" s="99"/>
      <c r="I40" s="99"/>
      <c r="J40" s="99"/>
      <c r="K40" s="100"/>
    </row>
    <row r="41" ht="16.55" customHeight="1" spans="1:11">
      <c r="A41" s="66"/>
      <c r="B41" s="97" t="s">
        <v>145</v>
      </c>
      <c r="C41" s="97" t="s">
        <v>127</v>
      </c>
      <c r="D41" s="97" t="s">
        <v>128</v>
      </c>
      <c r="E41" s="98">
        <v>100</v>
      </c>
      <c r="F41" s="98"/>
      <c r="G41" s="98">
        <v>100</v>
      </c>
      <c r="H41" s="99"/>
      <c r="I41" s="99"/>
      <c r="J41" s="99"/>
      <c r="K41" s="100"/>
    </row>
    <row r="42" ht="16.55" customHeight="1" spans="1:11">
      <c r="A42" s="66"/>
      <c r="B42" s="97" t="s">
        <v>145</v>
      </c>
      <c r="C42" s="97" t="s">
        <v>129</v>
      </c>
      <c r="D42" s="97" t="s">
        <v>130</v>
      </c>
      <c r="E42" s="98">
        <v>2080</v>
      </c>
      <c r="F42" s="98"/>
      <c r="G42" s="98">
        <v>2080</v>
      </c>
      <c r="H42" s="99"/>
      <c r="I42" s="99"/>
      <c r="J42" s="99"/>
      <c r="K42" s="100"/>
    </row>
    <row r="43" ht="16.55" customHeight="1" spans="1:11">
      <c r="A43" s="66"/>
      <c r="B43" s="97" t="s">
        <v>145</v>
      </c>
      <c r="C43" s="97" t="s">
        <v>131</v>
      </c>
      <c r="D43" s="97" t="s">
        <v>146</v>
      </c>
      <c r="E43" s="98">
        <v>100</v>
      </c>
      <c r="F43" s="98"/>
      <c r="G43" s="98">
        <v>100</v>
      </c>
      <c r="H43" s="99"/>
      <c r="I43" s="99"/>
      <c r="J43" s="99"/>
      <c r="K43" s="100"/>
    </row>
    <row r="44" ht="16.55" customHeight="1" spans="1:11">
      <c r="A44" s="66"/>
      <c r="B44" s="97" t="s">
        <v>147</v>
      </c>
      <c r="C44" s="97" t="s">
        <v>137</v>
      </c>
      <c r="D44" s="97" t="s">
        <v>142</v>
      </c>
      <c r="E44" s="98">
        <v>116</v>
      </c>
      <c r="F44" s="98"/>
      <c r="G44" s="98">
        <v>116</v>
      </c>
      <c r="H44" s="99"/>
      <c r="I44" s="99"/>
      <c r="J44" s="99"/>
      <c r="K44" s="100"/>
    </row>
    <row r="45" ht="16.55" customHeight="1" spans="1:11">
      <c r="A45" s="66"/>
      <c r="B45" s="97" t="s">
        <v>147</v>
      </c>
      <c r="C45" s="97" t="s">
        <v>137</v>
      </c>
      <c r="D45" s="97" t="s">
        <v>138</v>
      </c>
      <c r="E45" s="98">
        <v>113.5</v>
      </c>
      <c r="F45" s="98"/>
      <c r="G45" s="98">
        <v>113.5</v>
      </c>
      <c r="H45" s="99"/>
      <c r="I45" s="99"/>
      <c r="J45" s="99"/>
      <c r="K45" s="100"/>
    </row>
    <row r="46" ht="16.55" customHeight="1" spans="1:11">
      <c r="A46" s="66"/>
      <c r="B46" s="97" t="s">
        <v>147</v>
      </c>
      <c r="C46" s="97" t="s">
        <v>127</v>
      </c>
      <c r="D46" s="97" t="s">
        <v>128</v>
      </c>
      <c r="E46" s="98">
        <v>30</v>
      </c>
      <c r="F46" s="98"/>
      <c r="G46" s="98">
        <v>30</v>
      </c>
      <c r="H46" s="99"/>
      <c r="I46" s="99"/>
      <c r="J46" s="99"/>
      <c r="K46" s="100"/>
    </row>
    <row r="47" ht="16.55" customHeight="1" spans="1:11">
      <c r="A47" s="66"/>
      <c r="B47" s="97" t="s">
        <v>148</v>
      </c>
      <c r="C47" s="97" t="s">
        <v>137</v>
      </c>
      <c r="D47" s="97" t="s">
        <v>138</v>
      </c>
      <c r="E47" s="98">
        <v>4.87032</v>
      </c>
      <c r="F47" s="98"/>
      <c r="G47" s="98">
        <v>4.87032</v>
      </c>
      <c r="H47" s="99"/>
      <c r="I47" s="99"/>
      <c r="J47" s="99"/>
      <c r="K47" s="100"/>
    </row>
    <row r="48" ht="16.55" customHeight="1" spans="1:11">
      <c r="A48" s="66"/>
      <c r="B48" s="97" t="s">
        <v>148</v>
      </c>
      <c r="C48" s="97" t="s">
        <v>129</v>
      </c>
      <c r="D48" s="97" t="s">
        <v>130</v>
      </c>
      <c r="E48" s="98">
        <v>0.56343</v>
      </c>
      <c r="F48" s="98"/>
      <c r="G48" s="98">
        <v>0.56343</v>
      </c>
      <c r="H48" s="99"/>
      <c r="I48" s="99"/>
      <c r="J48" s="99"/>
      <c r="K48" s="100"/>
    </row>
    <row r="49" ht="16.55" customHeight="1" spans="1:11">
      <c r="A49" s="66"/>
      <c r="B49" s="97" t="s">
        <v>149</v>
      </c>
      <c r="C49" s="97" t="s">
        <v>110</v>
      </c>
      <c r="D49" s="97" t="s">
        <v>111</v>
      </c>
      <c r="E49" s="98">
        <v>30</v>
      </c>
      <c r="F49" s="98"/>
      <c r="G49" s="98">
        <v>30</v>
      </c>
      <c r="H49" s="99"/>
      <c r="I49" s="99"/>
      <c r="J49" s="99"/>
      <c r="K49" s="100"/>
    </row>
    <row r="50" ht="16.55" customHeight="1" spans="1:11">
      <c r="A50" s="66"/>
      <c r="B50" s="97" t="s">
        <v>149</v>
      </c>
      <c r="C50" s="97" t="s">
        <v>137</v>
      </c>
      <c r="D50" s="97" t="s">
        <v>138</v>
      </c>
      <c r="E50" s="98">
        <v>60</v>
      </c>
      <c r="F50" s="98"/>
      <c r="G50" s="98">
        <v>60</v>
      </c>
      <c r="H50" s="99"/>
      <c r="I50" s="99"/>
      <c r="J50" s="99"/>
      <c r="K50" s="100"/>
    </row>
    <row r="51" ht="16.55" customHeight="1" spans="1:11">
      <c r="A51" s="66"/>
      <c r="B51" s="97" t="s">
        <v>149</v>
      </c>
      <c r="C51" s="97" t="s">
        <v>129</v>
      </c>
      <c r="D51" s="97" t="s">
        <v>130</v>
      </c>
      <c r="E51" s="98">
        <v>60</v>
      </c>
      <c r="F51" s="98"/>
      <c r="G51" s="98">
        <v>60</v>
      </c>
      <c r="H51" s="99"/>
      <c r="I51" s="99"/>
      <c r="J51" s="99"/>
      <c r="K51" s="100"/>
    </row>
    <row r="52" ht="16.55" customHeight="1" spans="1:11">
      <c r="A52" s="66"/>
      <c r="B52" s="97" t="s">
        <v>149</v>
      </c>
      <c r="C52" s="97" t="s">
        <v>131</v>
      </c>
      <c r="D52" s="97" t="s">
        <v>146</v>
      </c>
      <c r="E52" s="98">
        <v>2400</v>
      </c>
      <c r="F52" s="98"/>
      <c r="G52" s="98">
        <v>2400</v>
      </c>
      <c r="H52" s="99"/>
      <c r="I52" s="99"/>
      <c r="J52" s="99"/>
      <c r="K52" s="100"/>
    </row>
    <row r="53" ht="16.55" customHeight="1" spans="1:11">
      <c r="A53" s="66"/>
      <c r="B53" s="97" t="s">
        <v>150</v>
      </c>
      <c r="C53" s="97" t="s">
        <v>151</v>
      </c>
      <c r="D53" s="97" t="s">
        <v>152</v>
      </c>
      <c r="E53" s="98">
        <v>22.6186</v>
      </c>
      <c r="F53" s="98">
        <v>22.6186</v>
      </c>
      <c r="G53" s="98"/>
      <c r="H53" s="99"/>
      <c r="I53" s="99"/>
      <c r="J53" s="99"/>
      <c r="K53" s="100"/>
    </row>
    <row r="54" ht="16.55" customHeight="1" spans="1:11">
      <c r="A54" s="66"/>
      <c r="B54" s="97" t="s">
        <v>150</v>
      </c>
      <c r="C54" s="97" t="s">
        <v>151</v>
      </c>
      <c r="D54" s="97" t="s">
        <v>153</v>
      </c>
      <c r="E54" s="98">
        <v>26.1358</v>
      </c>
      <c r="F54" s="98">
        <v>26.1358</v>
      </c>
      <c r="G54" s="98"/>
      <c r="H54" s="99"/>
      <c r="I54" s="99"/>
      <c r="J54" s="99"/>
      <c r="K54" s="100"/>
    </row>
    <row r="55" ht="16.55" customHeight="1" spans="1:11">
      <c r="A55" s="66"/>
      <c r="B55" s="97" t="s">
        <v>154</v>
      </c>
      <c r="C55" s="97" t="s">
        <v>155</v>
      </c>
      <c r="D55" s="97" t="s">
        <v>130</v>
      </c>
      <c r="E55" s="98">
        <v>3.928</v>
      </c>
      <c r="F55" s="98">
        <v>3.928</v>
      </c>
      <c r="G55" s="98"/>
      <c r="H55" s="99"/>
      <c r="I55" s="99"/>
      <c r="J55" s="99"/>
      <c r="K55" s="100"/>
    </row>
    <row r="56" ht="16.55" customHeight="1" spans="1:11">
      <c r="A56" s="66"/>
      <c r="B56" s="97" t="s">
        <v>154</v>
      </c>
      <c r="C56" s="97" t="s">
        <v>151</v>
      </c>
      <c r="D56" s="97" t="s">
        <v>153</v>
      </c>
      <c r="E56" s="98">
        <v>187.355384</v>
      </c>
      <c r="F56" s="98">
        <v>187.355384</v>
      </c>
      <c r="G56" s="98"/>
      <c r="H56" s="99"/>
      <c r="I56" s="99"/>
      <c r="J56" s="99"/>
      <c r="K56" s="100"/>
    </row>
    <row r="57" ht="25.3" customHeight="1" spans="1:11">
      <c r="A57" s="66"/>
      <c r="B57" s="97" t="s">
        <v>156</v>
      </c>
      <c r="C57" s="97" t="s">
        <v>106</v>
      </c>
      <c r="D57" s="97" t="s">
        <v>157</v>
      </c>
      <c r="E57" s="98">
        <v>530</v>
      </c>
      <c r="F57" s="98">
        <v>530</v>
      </c>
      <c r="G57" s="98"/>
      <c r="H57" s="99"/>
      <c r="I57" s="99"/>
      <c r="J57" s="99"/>
      <c r="K57" s="100"/>
    </row>
    <row r="58" ht="25.3" customHeight="1" spans="1:11">
      <c r="A58" s="66"/>
      <c r="B58" s="97" t="s">
        <v>156</v>
      </c>
      <c r="C58" s="97" t="s">
        <v>158</v>
      </c>
      <c r="D58" s="97" t="s">
        <v>157</v>
      </c>
      <c r="E58" s="98">
        <v>321.69</v>
      </c>
      <c r="F58" s="98">
        <v>321.69</v>
      </c>
      <c r="G58" s="98"/>
      <c r="H58" s="99"/>
      <c r="I58" s="99"/>
      <c r="J58" s="99"/>
      <c r="K58" s="100"/>
    </row>
    <row r="59" ht="16.55" customHeight="1" spans="1:11">
      <c r="A59" s="66"/>
      <c r="B59" s="97" t="s">
        <v>159</v>
      </c>
      <c r="C59" s="97" t="s">
        <v>106</v>
      </c>
      <c r="D59" s="97" t="s">
        <v>160</v>
      </c>
      <c r="E59" s="98">
        <v>270</v>
      </c>
      <c r="F59" s="98">
        <v>270</v>
      </c>
      <c r="G59" s="98"/>
      <c r="H59" s="99"/>
      <c r="I59" s="99"/>
      <c r="J59" s="99"/>
      <c r="K59" s="100"/>
    </row>
    <row r="60" ht="16.55" customHeight="1" spans="1:11">
      <c r="A60" s="66"/>
      <c r="B60" s="97" t="s">
        <v>159</v>
      </c>
      <c r="C60" s="97" t="s">
        <v>158</v>
      </c>
      <c r="D60" s="97" t="s">
        <v>160</v>
      </c>
      <c r="E60" s="98">
        <v>160.845</v>
      </c>
      <c r="F60" s="98">
        <v>160.845</v>
      </c>
      <c r="G60" s="98"/>
      <c r="H60" s="99"/>
      <c r="I60" s="99"/>
      <c r="J60" s="99"/>
      <c r="K60" s="100"/>
    </row>
    <row r="61" ht="16.55" customHeight="1" spans="1:11">
      <c r="A61" s="66"/>
      <c r="B61" s="97" t="s">
        <v>161</v>
      </c>
      <c r="C61" s="97" t="s">
        <v>131</v>
      </c>
      <c r="D61" s="97" t="s">
        <v>146</v>
      </c>
      <c r="E61" s="98">
        <v>11.08</v>
      </c>
      <c r="F61" s="98"/>
      <c r="G61" s="98">
        <v>11.08</v>
      </c>
      <c r="H61" s="99"/>
      <c r="I61" s="99"/>
      <c r="J61" s="99"/>
      <c r="K61" s="100"/>
    </row>
    <row r="62" ht="16.55" customHeight="1" spans="1:11">
      <c r="A62" s="66"/>
      <c r="B62" s="97" t="s">
        <v>162</v>
      </c>
      <c r="C62" s="97" t="s">
        <v>131</v>
      </c>
      <c r="D62" s="97" t="s">
        <v>146</v>
      </c>
      <c r="E62" s="98">
        <v>192.2159</v>
      </c>
      <c r="F62" s="98"/>
      <c r="G62" s="98">
        <v>192.2159</v>
      </c>
      <c r="H62" s="99"/>
      <c r="I62" s="99"/>
      <c r="J62" s="99"/>
      <c r="K62" s="100"/>
    </row>
    <row r="63" ht="16.55" customHeight="1" spans="1:11">
      <c r="A63" s="66"/>
      <c r="B63" s="97" t="s">
        <v>163</v>
      </c>
      <c r="C63" s="97" t="s">
        <v>131</v>
      </c>
      <c r="D63" s="97" t="s">
        <v>146</v>
      </c>
      <c r="E63" s="98">
        <v>28</v>
      </c>
      <c r="F63" s="98"/>
      <c r="G63" s="98">
        <v>28</v>
      </c>
      <c r="H63" s="99"/>
      <c r="I63" s="99"/>
      <c r="J63" s="99"/>
      <c r="K63" s="100"/>
    </row>
    <row r="64" ht="16.55" customHeight="1" spans="1:11">
      <c r="A64" s="66"/>
      <c r="B64" s="97" t="s">
        <v>164</v>
      </c>
      <c r="C64" s="97" t="s">
        <v>131</v>
      </c>
      <c r="D64" s="97" t="s">
        <v>146</v>
      </c>
      <c r="E64" s="98">
        <v>64</v>
      </c>
      <c r="F64" s="98"/>
      <c r="G64" s="98">
        <v>64</v>
      </c>
      <c r="H64" s="99"/>
      <c r="I64" s="99"/>
      <c r="J64" s="99"/>
      <c r="K64" s="100"/>
    </row>
    <row r="65" ht="16.55" customHeight="1" spans="1:11">
      <c r="A65" s="66"/>
      <c r="B65" s="97" t="s">
        <v>165</v>
      </c>
      <c r="C65" s="97" t="s">
        <v>158</v>
      </c>
      <c r="D65" s="97" t="s">
        <v>103</v>
      </c>
      <c r="E65" s="98">
        <v>103.7812</v>
      </c>
      <c r="F65" s="98">
        <v>103.7812</v>
      </c>
      <c r="G65" s="98"/>
      <c r="H65" s="99"/>
      <c r="I65" s="99"/>
      <c r="J65" s="99"/>
      <c r="K65" s="100"/>
    </row>
    <row r="66" ht="16.55" customHeight="1" spans="1:11">
      <c r="A66" s="66"/>
      <c r="B66" s="97" t="s">
        <v>165</v>
      </c>
      <c r="C66" s="97" t="s">
        <v>158</v>
      </c>
      <c r="D66" s="97" t="s">
        <v>104</v>
      </c>
      <c r="E66" s="98">
        <v>1340.722928</v>
      </c>
      <c r="F66" s="98">
        <v>1340.722928</v>
      </c>
      <c r="G66" s="98"/>
      <c r="H66" s="99"/>
      <c r="I66" s="99"/>
      <c r="J66" s="99"/>
      <c r="K66" s="100"/>
    </row>
    <row r="67" ht="16.55" customHeight="1" spans="1:11">
      <c r="A67" s="66"/>
      <c r="B67" s="97" t="s">
        <v>165</v>
      </c>
      <c r="C67" s="97" t="s">
        <v>158</v>
      </c>
      <c r="D67" s="97" t="s">
        <v>135</v>
      </c>
      <c r="E67" s="98">
        <v>664.506</v>
      </c>
      <c r="F67" s="98">
        <v>664.506</v>
      </c>
      <c r="G67" s="98"/>
      <c r="H67" s="99"/>
      <c r="I67" s="99"/>
      <c r="J67" s="99"/>
      <c r="K67" s="100"/>
    </row>
    <row r="68" ht="16.55" customHeight="1" spans="1:11">
      <c r="A68" s="66"/>
      <c r="B68" s="97" t="s">
        <v>165</v>
      </c>
      <c r="C68" s="97" t="s">
        <v>158</v>
      </c>
      <c r="D68" s="97" t="s">
        <v>157</v>
      </c>
      <c r="E68" s="98">
        <v>20</v>
      </c>
      <c r="F68" s="98">
        <v>20</v>
      </c>
      <c r="G68" s="98"/>
      <c r="H68" s="99"/>
      <c r="I68" s="99"/>
      <c r="J68" s="99"/>
      <c r="K68" s="100"/>
    </row>
    <row r="69" ht="16.55" customHeight="1" spans="1:11">
      <c r="A69" s="66"/>
      <c r="B69" s="97" t="s">
        <v>165</v>
      </c>
      <c r="C69" s="97" t="s">
        <v>158</v>
      </c>
      <c r="D69" s="97" t="s">
        <v>166</v>
      </c>
      <c r="E69" s="98">
        <v>15</v>
      </c>
      <c r="F69" s="98">
        <v>15</v>
      </c>
      <c r="G69" s="98"/>
      <c r="H69" s="99"/>
      <c r="I69" s="99"/>
      <c r="J69" s="99"/>
      <c r="K69" s="100"/>
    </row>
    <row r="70" ht="16.55" customHeight="1" spans="1:11">
      <c r="A70" s="66"/>
      <c r="B70" s="97" t="s">
        <v>165</v>
      </c>
      <c r="C70" s="97" t="s">
        <v>158</v>
      </c>
      <c r="D70" s="97" t="s">
        <v>107</v>
      </c>
      <c r="E70" s="98">
        <v>30.31441</v>
      </c>
      <c r="F70" s="98">
        <v>30.31441</v>
      </c>
      <c r="G70" s="98"/>
      <c r="H70" s="99"/>
      <c r="I70" s="99"/>
      <c r="J70" s="99"/>
      <c r="K70" s="100"/>
    </row>
    <row r="71" ht="16.55" customHeight="1" spans="1:11">
      <c r="A71" s="66"/>
      <c r="B71" s="97" t="s">
        <v>165</v>
      </c>
      <c r="C71" s="97" t="s">
        <v>158</v>
      </c>
      <c r="D71" s="97" t="s">
        <v>109</v>
      </c>
      <c r="E71" s="98">
        <v>313.7728</v>
      </c>
      <c r="F71" s="98">
        <v>313.7728</v>
      </c>
      <c r="G71" s="98"/>
      <c r="H71" s="99"/>
      <c r="I71" s="99"/>
      <c r="J71" s="99"/>
      <c r="K71" s="100"/>
    </row>
    <row r="72" ht="16.55" customHeight="1" spans="1:11">
      <c r="A72" s="66"/>
      <c r="B72" s="97" t="s">
        <v>165</v>
      </c>
      <c r="C72" s="97" t="s">
        <v>158</v>
      </c>
      <c r="D72" s="97" t="s">
        <v>167</v>
      </c>
      <c r="E72" s="98">
        <v>750</v>
      </c>
      <c r="F72" s="98">
        <v>750</v>
      </c>
      <c r="G72" s="98"/>
      <c r="H72" s="99"/>
      <c r="I72" s="99"/>
      <c r="J72" s="99"/>
      <c r="K72" s="100"/>
    </row>
    <row r="73" ht="16.55" customHeight="1" spans="1:11">
      <c r="A73" s="66"/>
      <c r="B73" s="97" t="s">
        <v>165</v>
      </c>
      <c r="C73" s="97" t="s">
        <v>155</v>
      </c>
      <c r="D73" s="97" t="s">
        <v>111</v>
      </c>
      <c r="E73" s="98">
        <v>10</v>
      </c>
      <c r="F73" s="98">
        <v>10</v>
      </c>
      <c r="G73" s="98"/>
      <c r="H73" s="99"/>
      <c r="I73" s="99"/>
      <c r="J73" s="99"/>
      <c r="K73" s="100"/>
    </row>
    <row r="74" ht="16.55" customHeight="1" spans="1:11">
      <c r="A74" s="66"/>
      <c r="B74" s="97" t="s">
        <v>165</v>
      </c>
      <c r="C74" s="97" t="s">
        <v>155</v>
      </c>
      <c r="D74" s="97" t="s">
        <v>112</v>
      </c>
      <c r="E74" s="98">
        <v>10</v>
      </c>
      <c r="F74" s="98">
        <v>10</v>
      </c>
      <c r="G74" s="98"/>
      <c r="H74" s="99"/>
      <c r="I74" s="99"/>
      <c r="J74" s="99"/>
      <c r="K74" s="100"/>
    </row>
    <row r="75" ht="16.55" customHeight="1" spans="1:11">
      <c r="A75" s="66"/>
      <c r="B75" s="97" t="s">
        <v>165</v>
      </c>
      <c r="C75" s="97" t="s">
        <v>155</v>
      </c>
      <c r="D75" s="97" t="s">
        <v>113</v>
      </c>
      <c r="E75" s="98">
        <v>1</v>
      </c>
      <c r="F75" s="98">
        <v>1</v>
      </c>
      <c r="G75" s="98"/>
      <c r="H75" s="99"/>
      <c r="I75" s="99"/>
      <c r="J75" s="99"/>
      <c r="K75" s="100"/>
    </row>
    <row r="76" ht="16.55" customHeight="1" spans="1:11">
      <c r="A76" s="66"/>
      <c r="B76" s="97" t="s">
        <v>165</v>
      </c>
      <c r="C76" s="97" t="s">
        <v>155</v>
      </c>
      <c r="D76" s="97" t="s">
        <v>114</v>
      </c>
      <c r="E76" s="98">
        <v>2</v>
      </c>
      <c r="F76" s="98">
        <v>2</v>
      </c>
      <c r="G76" s="98"/>
      <c r="H76" s="99"/>
      <c r="I76" s="99"/>
      <c r="J76" s="99"/>
      <c r="K76" s="100"/>
    </row>
    <row r="77" ht="16.55" customHeight="1" spans="1:11">
      <c r="A77" s="66"/>
      <c r="B77" s="97" t="s">
        <v>165</v>
      </c>
      <c r="C77" s="97" t="s">
        <v>155</v>
      </c>
      <c r="D77" s="97" t="s">
        <v>115</v>
      </c>
      <c r="E77" s="98">
        <v>120</v>
      </c>
      <c r="F77" s="98">
        <v>120</v>
      </c>
      <c r="G77" s="98"/>
      <c r="H77" s="99"/>
      <c r="I77" s="99"/>
      <c r="J77" s="99"/>
      <c r="K77" s="100"/>
    </row>
    <row r="78" ht="16.55" customHeight="1" spans="1:11">
      <c r="A78" s="66"/>
      <c r="B78" s="97" t="s">
        <v>165</v>
      </c>
      <c r="C78" s="97" t="s">
        <v>155</v>
      </c>
      <c r="D78" s="97" t="s">
        <v>116</v>
      </c>
      <c r="E78" s="98">
        <v>10</v>
      </c>
      <c r="F78" s="98">
        <v>10</v>
      </c>
      <c r="G78" s="98"/>
      <c r="H78" s="99"/>
      <c r="I78" s="99"/>
      <c r="J78" s="99"/>
      <c r="K78" s="100"/>
    </row>
    <row r="79" ht="16.55" customHeight="1" spans="1:11">
      <c r="A79" s="66"/>
      <c r="B79" s="97" t="s">
        <v>165</v>
      </c>
      <c r="C79" s="97" t="s">
        <v>155</v>
      </c>
      <c r="D79" s="97" t="s">
        <v>168</v>
      </c>
      <c r="E79" s="98">
        <v>4</v>
      </c>
      <c r="F79" s="98">
        <v>4</v>
      </c>
      <c r="G79" s="98"/>
      <c r="H79" s="99"/>
      <c r="I79" s="99"/>
      <c r="J79" s="99"/>
      <c r="K79" s="100"/>
    </row>
    <row r="80" ht="16.55" customHeight="1" spans="1:11">
      <c r="A80" s="66"/>
      <c r="B80" s="97" t="s">
        <v>165</v>
      </c>
      <c r="C80" s="97" t="s">
        <v>155</v>
      </c>
      <c r="D80" s="97" t="s">
        <v>128</v>
      </c>
      <c r="E80" s="98">
        <v>40</v>
      </c>
      <c r="F80" s="98">
        <v>40</v>
      </c>
      <c r="G80" s="98"/>
      <c r="H80" s="99"/>
      <c r="I80" s="99"/>
      <c r="J80" s="99"/>
      <c r="K80" s="100"/>
    </row>
    <row r="81" ht="16.55" customHeight="1" spans="1:11">
      <c r="A81" s="66"/>
      <c r="B81" s="97" t="s">
        <v>165</v>
      </c>
      <c r="C81" s="97" t="s">
        <v>155</v>
      </c>
      <c r="D81" s="97" t="s">
        <v>169</v>
      </c>
      <c r="E81" s="98">
        <v>1.5</v>
      </c>
      <c r="F81" s="98">
        <v>1.5</v>
      </c>
      <c r="G81" s="98"/>
      <c r="H81" s="99"/>
      <c r="I81" s="99"/>
      <c r="J81" s="99"/>
      <c r="K81" s="100"/>
    </row>
    <row r="82" ht="16.55" customHeight="1" spans="1:11">
      <c r="A82" s="66"/>
      <c r="B82" s="97" t="s">
        <v>165</v>
      </c>
      <c r="C82" s="97" t="s">
        <v>155</v>
      </c>
      <c r="D82" s="97" t="s">
        <v>122</v>
      </c>
      <c r="E82" s="98">
        <v>8</v>
      </c>
      <c r="F82" s="98">
        <v>8</v>
      </c>
      <c r="G82" s="98"/>
      <c r="H82" s="99"/>
      <c r="I82" s="99"/>
      <c r="J82" s="99"/>
      <c r="K82" s="100"/>
    </row>
    <row r="83" ht="16.55" customHeight="1" spans="1:11">
      <c r="A83" s="66"/>
      <c r="B83" s="97" t="s">
        <v>165</v>
      </c>
      <c r="C83" s="97" t="s">
        <v>155</v>
      </c>
      <c r="D83" s="97" t="s">
        <v>124</v>
      </c>
      <c r="E83" s="98">
        <v>0.5</v>
      </c>
      <c r="F83" s="98">
        <v>0.5</v>
      </c>
      <c r="G83" s="98"/>
      <c r="H83" s="99"/>
      <c r="I83" s="99"/>
      <c r="J83" s="99"/>
      <c r="K83" s="100"/>
    </row>
    <row r="84" ht="16.55" customHeight="1" spans="1:11">
      <c r="A84" s="66"/>
      <c r="B84" s="97" t="s">
        <v>165</v>
      </c>
      <c r="C84" s="97" t="s">
        <v>155</v>
      </c>
      <c r="D84" s="97" t="s">
        <v>170</v>
      </c>
      <c r="E84" s="98">
        <v>7053</v>
      </c>
      <c r="F84" s="98">
        <v>7053</v>
      </c>
      <c r="G84" s="98"/>
      <c r="H84" s="99"/>
      <c r="I84" s="99"/>
      <c r="J84" s="99"/>
      <c r="K84" s="100"/>
    </row>
    <row r="85" ht="16.55" customHeight="1" spans="1:11">
      <c r="A85" s="66"/>
      <c r="B85" s="97" t="s">
        <v>165</v>
      </c>
      <c r="C85" s="97" t="s">
        <v>155</v>
      </c>
      <c r="D85" s="97" t="s">
        <v>142</v>
      </c>
      <c r="E85" s="98">
        <v>75</v>
      </c>
      <c r="F85" s="98">
        <v>75</v>
      </c>
      <c r="G85" s="98"/>
      <c r="H85" s="99"/>
      <c r="I85" s="99"/>
      <c r="J85" s="99"/>
      <c r="K85" s="100"/>
    </row>
    <row r="86" ht="16.55" customHeight="1" spans="1:11">
      <c r="A86" s="66"/>
      <c r="B86" s="97" t="s">
        <v>165</v>
      </c>
      <c r="C86" s="97" t="s">
        <v>155</v>
      </c>
      <c r="D86" s="97" t="s">
        <v>138</v>
      </c>
      <c r="E86" s="98">
        <v>245</v>
      </c>
      <c r="F86" s="98">
        <v>245</v>
      </c>
      <c r="G86" s="98"/>
      <c r="H86" s="99"/>
      <c r="I86" s="99"/>
      <c r="J86" s="99"/>
      <c r="K86" s="100"/>
    </row>
    <row r="87" ht="16.55" customHeight="1" spans="1:11">
      <c r="A87" s="66"/>
      <c r="B87" s="97" t="s">
        <v>165</v>
      </c>
      <c r="C87" s="97" t="s">
        <v>155</v>
      </c>
      <c r="D87" s="97" t="s">
        <v>126</v>
      </c>
      <c r="E87" s="98">
        <v>30</v>
      </c>
      <c r="F87" s="98">
        <v>30</v>
      </c>
      <c r="G87" s="98"/>
      <c r="H87" s="99"/>
      <c r="I87" s="99"/>
      <c r="J87" s="99"/>
      <c r="K87" s="100"/>
    </row>
    <row r="88" ht="16.55" customHeight="1" spans="1:11">
      <c r="A88" s="66"/>
      <c r="B88" s="97" t="s">
        <v>165</v>
      </c>
      <c r="C88" s="97" t="s">
        <v>155</v>
      </c>
      <c r="D88" s="97" t="s">
        <v>130</v>
      </c>
      <c r="E88" s="98">
        <v>280</v>
      </c>
      <c r="F88" s="98">
        <v>280</v>
      </c>
      <c r="G88" s="98"/>
      <c r="H88" s="99"/>
      <c r="I88" s="99"/>
      <c r="J88" s="99"/>
      <c r="K88" s="100"/>
    </row>
    <row r="89" ht="16.55" customHeight="1" spans="1:11">
      <c r="A89" s="66"/>
      <c r="B89" s="97" t="s">
        <v>165</v>
      </c>
      <c r="C89" s="97" t="s">
        <v>131</v>
      </c>
      <c r="D89" s="97" t="s">
        <v>133</v>
      </c>
      <c r="E89" s="98">
        <v>0.174</v>
      </c>
      <c r="F89" s="98">
        <v>0.174</v>
      </c>
      <c r="G89" s="98"/>
      <c r="H89" s="99"/>
      <c r="I89" s="99"/>
      <c r="J89" s="99"/>
      <c r="K89" s="100"/>
    </row>
    <row r="90" ht="16.55" customHeight="1" spans="1:11">
      <c r="A90" s="66"/>
      <c r="B90" s="97" t="s">
        <v>171</v>
      </c>
      <c r="C90" s="97" t="s">
        <v>172</v>
      </c>
      <c r="D90" s="97" t="s">
        <v>173</v>
      </c>
      <c r="E90" s="98">
        <v>2.16</v>
      </c>
      <c r="F90" s="98"/>
      <c r="G90" s="98">
        <v>2.16</v>
      </c>
      <c r="H90" s="99"/>
      <c r="I90" s="99"/>
      <c r="J90" s="99"/>
      <c r="K90" s="100"/>
    </row>
    <row r="91" ht="16.55" customHeight="1" spans="1:11">
      <c r="A91" s="66"/>
      <c r="B91" s="97" t="s">
        <v>174</v>
      </c>
      <c r="C91" s="97" t="s">
        <v>158</v>
      </c>
      <c r="D91" s="97" t="s">
        <v>103</v>
      </c>
      <c r="E91" s="98">
        <v>381.08</v>
      </c>
      <c r="F91" s="98"/>
      <c r="G91" s="98">
        <v>381.08</v>
      </c>
      <c r="H91" s="99"/>
      <c r="I91" s="99"/>
      <c r="J91" s="99"/>
      <c r="K91" s="100"/>
    </row>
    <row r="92" ht="16.55" customHeight="1" spans="1:11">
      <c r="A92" s="66"/>
      <c r="B92" s="97" t="s">
        <v>174</v>
      </c>
      <c r="C92" s="97" t="s">
        <v>158</v>
      </c>
      <c r="D92" s="97" t="s">
        <v>135</v>
      </c>
      <c r="E92" s="98">
        <v>377.4</v>
      </c>
      <c r="F92" s="98"/>
      <c r="G92" s="98">
        <v>377.4</v>
      </c>
      <c r="H92" s="99"/>
      <c r="I92" s="99"/>
      <c r="J92" s="99"/>
      <c r="K92" s="100"/>
    </row>
    <row r="93" ht="16.55" customHeight="1" spans="1:11">
      <c r="A93" s="66"/>
      <c r="B93" s="97" t="s">
        <v>175</v>
      </c>
      <c r="C93" s="97" t="s">
        <v>131</v>
      </c>
      <c r="D93" s="97" t="s">
        <v>146</v>
      </c>
      <c r="E93" s="98">
        <v>27</v>
      </c>
      <c r="F93" s="98"/>
      <c r="G93" s="98">
        <v>27</v>
      </c>
      <c r="H93" s="99"/>
      <c r="I93" s="99"/>
      <c r="J93" s="99"/>
      <c r="K93" s="100"/>
    </row>
    <row r="94" ht="16.55" customHeight="1" spans="1:11">
      <c r="A94" s="66"/>
      <c r="B94" s="97" t="s">
        <v>176</v>
      </c>
      <c r="C94" s="97" t="s">
        <v>106</v>
      </c>
      <c r="D94" s="97" t="s">
        <v>166</v>
      </c>
      <c r="E94" s="98">
        <v>200</v>
      </c>
      <c r="F94" s="98">
        <v>200</v>
      </c>
      <c r="G94" s="98"/>
      <c r="H94" s="99"/>
      <c r="I94" s="99"/>
      <c r="J94" s="99"/>
      <c r="K94" s="100"/>
    </row>
    <row r="95" ht="16.55" customHeight="1" spans="1:11">
      <c r="A95" s="66"/>
      <c r="B95" s="97" t="s">
        <v>177</v>
      </c>
      <c r="C95" s="97" t="s">
        <v>106</v>
      </c>
      <c r="D95" s="97" t="s">
        <v>166</v>
      </c>
      <c r="E95" s="98">
        <v>280</v>
      </c>
      <c r="F95" s="98">
        <v>280</v>
      </c>
      <c r="G95" s="98"/>
      <c r="H95" s="99"/>
      <c r="I95" s="99"/>
      <c r="J95" s="99"/>
      <c r="K95" s="100"/>
    </row>
    <row r="96" ht="16.55" customHeight="1" spans="1:11">
      <c r="A96" s="66"/>
      <c r="B96" s="97" t="s">
        <v>177</v>
      </c>
      <c r="C96" s="97" t="s">
        <v>158</v>
      </c>
      <c r="D96" s="97" t="s">
        <v>166</v>
      </c>
      <c r="E96" s="98">
        <v>248.081216</v>
      </c>
      <c r="F96" s="98">
        <v>248.081216</v>
      </c>
      <c r="G96" s="98"/>
      <c r="H96" s="99"/>
      <c r="I96" s="99"/>
      <c r="J96" s="99"/>
      <c r="K96" s="100"/>
    </row>
    <row r="97" ht="16.55" customHeight="1" spans="1:11">
      <c r="A97" s="66"/>
      <c r="B97" s="97" t="s">
        <v>178</v>
      </c>
      <c r="C97" s="97" t="s">
        <v>106</v>
      </c>
      <c r="D97" s="97" t="s">
        <v>179</v>
      </c>
      <c r="E97" s="98">
        <v>150</v>
      </c>
      <c r="F97" s="98">
        <v>150</v>
      </c>
      <c r="G97" s="98"/>
      <c r="H97" s="99"/>
      <c r="I97" s="99"/>
      <c r="J97" s="99"/>
      <c r="K97" s="100"/>
    </row>
    <row r="98" ht="16.55" customHeight="1" spans="1:11">
      <c r="A98" s="66"/>
      <c r="B98" s="97" t="s">
        <v>178</v>
      </c>
      <c r="C98" s="97" t="s">
        <v>158</v>
      </c>
      <c r="D98" s="97" t="s">
        <v>179</v>
      </c>
      <c r="E98" s="98">
        <v>75.943229</v>
      </c>
      <c r="F98" s="98">
        <v>75.943229</v>
      </c>
      <c r="G98" s="98"/>
      <c r="H98" s="99"/>
      <c r="I98" s="99"/>
      <c r="J98" s="99"/>
      <c r="K98" s="100"/>
    </row>
    <row r="99" ht="16.55" customHeight="1" spans="1:11">
      <c r="A99" s="66"/>
      <c r="B99" s="97" t="s">
        <v>180</v>
      </c>
      <c r="C99" s="97" t="s">
        <v>155</v>
      </c>
      <c r="D99" s="97" t="s">
        <v>142</v>
      </c>
      <c r="E99" s="98">
        <v>0.5225</v>
      </c>
      <c r="F99" s="98"/>
      <c r="G99" s="98">
        <v>0.5225</v>
      </c>
      <c r="H99" s="99"/>
      <c r="I99" s="99"/>
      <c r="J99" s="99"/>
      <c r="K99" s="100"/>
    </row>
    <row r="100" ht="16.55" customHeight="1" spans="1:11">
      <c r="A100" s="66"/>
      <c r="B100" s="97" t="s">
        <v>180</v>
      </c>
      <c r="C100" s="97" t="s">
        <v>155</v>
      </c>
      <c r="D100" s="97" t="s">
        <v>130</v>
      </c>
      <c r="E100" s="98">
        <v>4.4207</v>
      </c>
      <c r="F100" s="98"/>
      <c r="G100" s="98">
        <v>4.4207</v>
      </c>
      <c r="H100" s="99"/>
      <c r="I100" s="99"/>
      <c r="J100" s="99"/>
      <c r="K100" s="100"/>
    </row>
    <row r="101" ht="16.55" customHeight="1" spans="1:11">
      <c r="A101" s="66"/>
      <c r="B101" s="97" t="s">
        <v>181</v>
      </c>
      <c r="C101" s="97" t="s">
        <v>137</v>
      </c>
      <c r="D101" s="97" t="s">
        <v>138</v>
      </c>
      <c r="E101" s="98">
        <v>50.18</v>
      </c>
      <c r="F101" s="98"/>
      <c r="G101" s="98">
        <v>50.18</v>
      </c>
      <c r="H101" s="99"/>
      <c r="I101" s="99"/>
      <c r="J101" s="99"/>
      <c r="K101" s="100"/>
    </row>
    <row r="102" ht="16.55" customHeight="1" spans="1:11">
      <c r="A102" s="66"/>
      <c r="B102" s="97" t="s">
        <v>181</v>
      </c>
      <c r="C102" s="97" t="s">
        <v>127</v>
      </c>
      <c r="D102" s="97" t="s">
        <v>128</v>
      </c>
      <c r="E102" s="98">
        <v>50</v>
      </c>
      <c r="F102" s="98"/>
      <c r="G102" s="98">
        <v>50</v>
      </c>
      <c r="H102" s="99"/>
      <c r="I102" s="99"/>
      <c r="J102" s="99"/>
      <c r="K102" s="100"/>
    </row>
    <row r="103" ht="16.55" customHeight="1" spans="1:11">
      <c r="A103" s="66"/>
      <c r="B103" s="97" t="s">
        <v>181</v>
      </c>
      <c r="C103" s="97" t="s">
        <v>129</v>
      </c>
      <c r="D103" s="97" t="s">
        <v>130</v>
      </c>
      <c r="E103" s="98">
        <v>243.02</v>
      </c>
      <c r="F103" s="98"/>
      <c r="G103" s="98">
        <v>243.02</v>
      </c>
      <c r="H103" s="99"/>
      <c r="I103" s="99"/>
      <c r="J103" s="99"/>
      <c r="K103" s="100"/>
    </row>
    <row r="104" ht="16.55" customHeight="1" spans="1:11">
      <c r="A104" s="66"/>
      <c r="B104" s="97" t="s">
        <v>182</v>
      </c>
      <c r="C104" s="97" t="s">
        <v>137</v>
      </c>
      <c r="D104" s="97" t="s">
        <v>142</v>
      </c>
      <c r="E104" s="98">
        <v>130</v>
      </c>
      <c r="F104" s="98"/>
      <c r="G104" s="98">
        <v>130</v>
      </c>
      <c r="H104" s="99"/>
      <c r="I104" s="99"/>
      <c r="J104" s="99"/>
      <c r="K104" s="100"/>
    </row>
    <row r="105" ht="16.55" customHeight="1" spans="1:11">
      <c r="A105" s="66"/>
      <c r="B105" s="97" t="s">
        <v>182</v>
      </c>
      <c r="C105" s="97" t="s">
        <v>129</v>
      </c>
      <c r="D105" s="97" t="s">
        <v>130</v>
      </c>
      <c r="E105" s="98">
        <v>492.829939</v>
      </c>
      <c r="F105" s="98"/>
      <c r="G105" s="98">
        <v>492.829939</v>
      </c>
      <c r="H105" s="99"/>
      <c r="I105" s="99"/>
      <c r="J105" s="99"/>
      <c r="K105" s="100"/>
    </row>
    <row r="106" ht="16.55" customHeight="1" spans="1:11">
      <c r="A106" s="66"/>
      <c r="B106" s="97" t="s">
        <v>183</v>
      </c>
      <c r="C106" s="97" t="s">
        <v>184</v>
      </c>
      <c r="D106" s="97" t="s">
        <v>185</v>
      </c>
      <c r="E106" s="98">
        <v>10.15</v>
      </c>
      <c r="F106" s="98"/>
      <c r="G106" s="98">
        <v>10.15</v>
      </c>
      <c r="H106" s="99"/>
      <c r="I106" s="99"/>
      <c r="J106" s="99"/>
      <c r="K106" s="100"/>
    </row>
    <row r="107" ht="16.55" customHeight="1" spans="1:11">
      <c r="A107" s="66"/>
      <c r="B107" s="97" t="s">
        <v>186</v>
      </c>
      <c r="C107" s="97" t="s">
        <v>137</v>
      </c>
      <c r="D107" s="97" t="s">
        <v>142</v>
      </c>
      <c r="E107" s="98">
        <v>1000</v>
      </c>
      <c r="F107" s="98"/>
      <c r="G107" s="98">
        <v>1000</v>
      </c>
      <c r="H107" s="99"/>
      <c r="I107" s="99"/>
      <c r="J107" s="99"/>
      <c r="K107" s="100"/>
    </row>
    <row r="108" ht="16.55" customHeight="1" spans="1:11">
      <c r="A108" s="66"/>
      <c r="B108" s="97" t="s">
        <v>186</v>
      </c>
      <c r="C108" s="97" t="s">
        <v>137</v>
      </c>
      <c r="D108" s="97" t="s">
        <v>138</v>
      </c>
      <c r="E108" s="98">
        <v>18.6</v>
      </c>
      <c r="F108" s="98"/>
      <c r="G108" s="98">
        <v>18.6</v>
      </c>
      <c r="H108" s="99"/>
      <c r="I108" s="99"/>
      <c r="J108" s="99"/>
      <c r="K108" s="100"/>
    </row>
    <row r="109" ht="16.55" customHeight="1" spans="1:11">
      <c r="A109" s="66"/>
      <c r="B109" s="97" t="s">
        <v>187</v>
      </c>
      <c r="C109" s="97" t="s">
        <v>137</v>
      </c>
      <c r="D109" s="97" t="s">
        <v>138</v>
      </c>
      <c r="E109" s="98">
        <v>0.4422</v>
      </c>
      <c r="F109" s="98"/>
      <c r="G109" s="98">
        <v>0.4422</v>
      </c>
      <c r="H109" s="99"/>
      <c r="I109" s="99"/>
      <c r="J109" s="99"/>
      <c r="K109" s="100"/>
    </row>
    <row r="110" ht="16.55" customHeight="1" spans="1:11">
      <c r="A110" s="66"/>
      <c r="B110" s="97" t="s">
        <v>188</v>
      </c>
      <c r="C110" s="97" t="s">
        <v>110</v>
      </c>
      <c r="D110" s="97" t="s">
        <v>115</v>
      </c>
      <c r="E110" s="98">
        <v>230</v>
      </c>
      <c r="F110" s="98"/>
      <c r="G110" s="98">
        <v>230</v>
      </c>
      <c r="H110" s="99"/>
      <c r="I110" s="99"/>
      <c r="J110" s="99"/>
      <c r="K110" s="100"/>
    </row>
    <row r="111" ht="16.55" customHeight="1" spans="1:11">
      <c r="A111" s="66"/>
      <c r="B111" s="97" t="s">
        <v>189</v>
      </c>
      <c r="C111" s="97" t="s">
        <v>137</v>
      </c>
      <c r="D111" s="97" t="s">
        <v>138</v>
      </c>
      <c r="E111" s="98">
        <v>38.82</v>
      </c>
      <c r="F111" s="98"/>
      <c r="G111" s="98">
        <v>38.82</v>
      </c>
      <c r="H111" s="99"/>
      <c r="I111" s="99"/>
      <c r="J111" s="99"/>
      <c r="K111" s="100"/>
    </row>
    <row r="112" ht="16.55" customHeight="1" spans="1:11">
      <c r="A112" s="66"/>
      <c r="B112" s="97" t="s">
        <v>189</v>
      </c>
      <c r="C112" s="97" t="s">
        <v>129</v>
      </c>
      <c r="D112" s="97" t="s">
        <v>130</v>
      </c>
      <c r="E112" s="98">
        <v>1823.18</v>
      </c>
      <c r="F112" s="98"/>
      <c r="G112" s="98">
        <v>1823.18</v>
      </c>
      <c r="H112" s="99"/>
      <c r="I112" s="99"/>
      <c r="J112" s="99"/>
      <c r="K112" s="100"/>
    </row>
    <row r="113" ht="16.55" customHeight="1" spans="1:11">
      <c r="A113" s="66"/>
      <c r="B113" s="97" t="s">
        <v>189</v>
      </c>
      <c r="C113" s="97" t="s">
        <v>190</v>
      </c>
      <c r="D113" s="97" t="s">
        <v>191</v>
      </c>
      <c r="E113" s="98">
        <v>128</v>
      </c>
      <c r="F113" s="98"/>
      <c r="G113" s="98">
        <v>128</v>
      </c>
      <c r="H113" s="99"/>
      <c r="I113" s="99"/>
      <c r="J113" s="99"/>
      <c r="K113" s="100"/>
    </row>
    <row r="114" ht="16.55" customHeight="1" spans="1:11">
      <c r="A114" s="66"/>
      <c r="B114" s="97" t="s">
        <v>192</v>
      </c>
      <c r="C114" s="97" t="s">
        <v>137</v>
      </c>
      <c r="D114" s="97" t="s">
        <v>142</v>
      </c>
      <c r="E114" s="98">
        <v>3950</v>
      </c>
      <c r="F114" s="98"/>
      <c r="G114" s="98">
        <v>3950</v>
      </c>
      <c r="H114" s="99"/>
      <c r="I114" s="99"/>
      <c r="J114" s="99"/>
      <c r="K114" s="100"/>
    </row>
    <row r="115" ht="16.55" customHeight="1" spans="1:11">
      <c r="A115" s="66"/>
      <c r="B115" s="97" t="s">
        <v>192</v>
      </c>
      <c r="C115" s="97" t="s">
        <v>129</v>
      </c>
      <c r="D115" s="97" t="s">
        <v>130</v>
      </c>
      <c r="E115" s="98">
        <v>3882.893557</v>
      </c>
      <c r="F115" s="98"/>
      <c r="G115" s="98">
        <v>3882.893557</v>
      </c>
      <c r="H115" s="99"/>
      <c r="I115" s="99"/>
      <c r="J115" s="99"/>
      <c r="K115" s="100"/>
    </row>
    <row r="116" ht="16.55" customHeight="1" spans="1:11">
      <c r="A116" s="66"/>
      <c r="B116" s="97" t="s">
        <v>193</v>
      </c>
      <c r="C116" s="97" t="s">
        <v>129</v>
      </c>
      <c r="D116" s="97" t="s">
        <v>130</v>
      </c>
      <c r="E116" s="98">
        <v>1758.033945</v>
      </c>
      <c r="F116" s="98"/>
      <c r="G116" s="98">
        <v>1758.033945</v>
      </c>
      <c r="H116" s="99"/>
      <c r="I116" s="99"/>
      <c r="J116" s="99"/>
      <c r="K116" s="100"/>
    </row>
    <row r="117" ht="16.55" customHeight="1" spans="1:11">
      <c r="A117" s="66"/>
      <c r="B117" s="97" t="s">
        <v>194</v>
      </c>
      <c r="C117" s="97" t="s">
        <v>127</v>
      </c>
      <c r="D117" s="97" t="s">
        <v>128</v>
      </c>
      <c r="E117" s="98">
        <v>858</v>
      </c>
      <c r="F117" s="98"/>
      <c r="G117" s="98">
        <v>858</v>
      </c>
      <c r="H117" s="99"/>
      <c r="I117" s="99"/>
      <c r="J117" s="99"/>
      <c r="K117" s="100"/>
    </row>
    <row r="118" ht="16.55" customHeight="1" spans="1:11">
      <c r="A118" s="66"/>
      <c r="B118" s="97" t="s">
        <v>195</v>
      </c>
      <c r="C118" s="97" t="s">
        <v>129</v>
      </c>
      <c r="D118" s="97" t="s">
        <v>130</v>
      </c>
      <c r="E118" s="98">
        <v>32</v>
      </c>
      <c r="F118" s="98"/>
      <c r="G118" s="98">
        <v>32</v>
      </c>
      <c r="H118" s="99"/>
      <c r="I118" s="99"/>
      <c r="J118" s="99"/>
      <c r="K118" s="100"/>
    </row>
    <row r="119" ht="16.55" customHeight="1" spans="1:11">
      <c r="A119" s="66"/>
      <c r="B119" s="97" t="s">
        <v>195</v>
      </c>
      <c r="C119" s="97" t="s">
        <v>196</v>
      </c>
      <c r="D119" s="97" t="s">
        <v>197</v>
      </c>
      <c r="E119" s="98">
        <v>24.216075</v>
      </c>
      <c r="F119" s="98"/>
      <c r="G119" s="98">
        <v>24.216075</v>
      </c>
      <c r="H119" s="99"/>
      <c r="I119" s="99"/>
      <c r="J119" s="99"/>
      <c r="K119" s="100"/>
    </row>
    <row r="120" ht="16.55" customHeight="1" spans="1:11">
      <c r="A120" s="66"/>
      <c r="B120" s="97" t="s">
        <v>195</v>
      </c>
      <c r="C120" s="97" t="s">
        <v>131</v>
      </c>
      <c r="D120" s="97" t="s">
        <v>146</v>
      </c>
      <c r="E120" s="98">
        <v>72</v>
      </c>
      <c r="F120" s="98"/>
      <c r="G120" s="98">
        <v>72</v>
      </c>
      <c r="H120" s="99"/>
      <c r="I120" s="99"/>
      <c r="J120" s="99"/>
      <c r="K120" s="100"/>
    </row>
    <row r="121" ht="16.55" customHeight="1" spans="1:11">
      <c r="A121" s="66"/>
      <c r="B121" s="97" t="s">
        <v>198</v>
      </c>
      <c r="C121" s="97" t="s">
        <v>137</v>
      </c>
      <c r="D121" s="97" t="s">
        <v>138</v>
      </c>
      <c r="E121" s="98">
        <v>287.84333</v>
      </c>
      <c r="F121" s="98"/>
      <c r="G121" s="98">
        <v>287.84333</v>
      </c>
      <c r="H121" s="99"/>
      <c r="I121" s="99"/>
      <c r="J121" s="99"/>
      <c r="K121" s="100"/>
    </row>
    <row r="122" ht="16.55" customHeight="1" spans="1:11">
      <c r="A122" s="66"/>
      <c r="B122" s="97" t="s">
        <v>198</v>
      </c>
      <c r="C122" s="97" t="s">
        <v>190</v>
      </c>
      <c r="D122" s="97" t="s">
        <v>191</v>
      </c>
      <c r="E122" s="98">
        <v>2.3</v>
      </c>
      <c r="F122" s="98"/>
      <c r="G122" s="98">
        <v>2.3</v>
      </c>
      <c r="H122" s="99"/>
      <c r="I122" s="99"/>
      <c r="J122" s="99"/>
      <c r="K122" s="100"/>
    </row>
    <row r="123" ht="16.55" customHeight="1" spans="1:11">
      <c r="A123" s="66"/>
      <c r="B123" s="97" t="s">
        <v>199</v>
      </c>
      <c r="C123" s="97" t="s">
        <v>131</v>
      </c>
      <c r="D123" s="97" t="s">
        <v>146</v>
      </c>
      <c r="E123" s="98">
        <v>70</v>
      </c>
      <c r="F123" s="98"/>
      <c r="G123" s="98">
        <v>70</v>
      </c>
      <c r="H123" s="99"/>
      <c r="I123" s="99"/>
      <c r="J123" s="99"/>
      <c r="K123" s="100"/>
    </row>
    <row r="124" ht="16.55" customHeight="1" spans="1:11">
      <c r="A124" s="66"/>
      <c r="B124" s="97" t="s">
        <v>200</v>
      </c>
      <c r="C124" s="97" t="s">
        <v>131</v>
      </c>
      <c r="D124" s="97" t="s">
        <v>146</v>
      </c>
      <c r="E124" s="98">
        <v>3355</v>
      </c>
      <c r="F124" s="98"/>
      <c r="G124" s="98">
        <v>3355</v>
      </c>
      <c r="H124" s="99"/>
      <c r="I124" s="99"/>
      <c r="J124" s="99"/>
      <c r="K124" s="100"/>
    </row>
    <row r="125" ht="16.55" customHeight="1" spans="1:11">
      <c r="A125" s="66"/>
      <c r="B125" s="101" t="s">
        <v>201</v>
      </c>
      <c r="C125" s="97" t="s">
        <v>172</v>
      </c>
      <c r="D125" s="97" t="s">
        <v>173</v>
      </c>
      <c r="E125" s="98">
        <v>325.89</v>
      </c>
      <c r="F125" s="98"/>
      <c r="G125" s="98">
        <v>325.89</v>
      </c>
      <c r="H125" s="99"/>
      <c r="I125" s="99"/>
      <c r="J125" s="99"/>
      <c r="K125" s="100"/>
    </row>
    <row r="126" customFormat="1" ht="16.55" customHeight="1" spans="1:11">
      <c r="A126" s="66"/>
      <c r="B126" s="97" t="s">
        <v>202</v>
      </c>
      <c r="C126" s="97" t="s">
        <v>203</v>
      </c>
      <c r="D126" s="97" t="s">
        <v>204</v>
      </c>
      <c r="E126" s="98">
        <v>5</v>
      </c>
      <c r="F126" s="98"/>
      <c r="G126" s="98">
        <v>5</v>
      </c>
      <c r="H126" s="99"/>
      <c r="I126" s="99"/>
      <c r="J126" s="99"/>
      <c r="K126" s="100"/>
    </row>
    <row r="127" customFormat="1" ht="16.55" customHeight="1" spans="1:11">
      <c r="A127" s="66"/>
      <c r="B127" s="97" t="s">
        <v>205</v>
      </c>
      <c r="C127" s="97" t="s">
        <v>203</v>
      </c>
      <c r="D127" s="97" t="s">
        <v>204</v>
      </c>
      <c r="E127" s="98">
        <v>20</v>
      </c>
      <c r="F127" s="98"/>
      <c r="G127" s="98">
        <v>20</v>
      </c>
      <c r="H127" s="99"/>
      <c r="I127" s="99"/>
      <c r="J127" s="99"/>
      <c r="K127" s="100"/>
    </row>
    <row r="128" customFormat="1" ht="16.55" customHeight="1" spans="1:11">
      <c r="A128" s="66"/>
      <c r="B128" s="97" t="s">
        <v>206</v>
      </c>
      <c r="C128" s="97" t="s">
        <v>203</v>
      </c>
      <c r="D128" s="97" t="s">
        <v>204</v>
      </c>
      <c r="E128" s="98">
        <v>1.9</v>
      </c>
      <c r="F128" s="98"/>
      <c r="G128" s="98">
        <v>1.9</v>
      </c>
      <c r="H128" s="99"/>
      <c r="I128" s="99"/>
      <c r="J128" s="99"/>
      <c r="K128" s="100"/>
    </row>
    <row r="129" customFormat="1" ht="16.55" customHeight="1" spans="1:11">
      <c r="A129" s="66"/>
      <c r="B129" s="97" t="s">
        <v>207</v>
      </c>
      <c r="C129" s="97" t="s">
        <v>208</v>
      </c>
      <c r="D129" s="97" t="s">
        <v>209</v>
      </c>
      <c r="E129" s="98">
        <v>106.9128</v>
      </c>
      <c r="F129" s="98"/>
      <c r="G129" s="98">
        <v>106.9128</v>
      </c>
      <c r="H129" s="99"/>
      <c r="I129" s="99"/>
      <c r="J129" s="99"/>
      <c r="K129" s="100"/>
    </row>
    <row r="130" customFormat="1" ht="16.55" customHeight="1" spans="1:11">
      <c r="A130" s="66"/>
      <c r="B130" s="97" t="s">
        <v>210</v>
      </c>
      <c r="C130" s="97" t="s">
        <v>203</v>
      </c>
      <c r="D130" s="97" t="s">
        <v>204</v>
      </c>
      <c r="E130" s="98">
        <v>45</v>
      </c>
      <c r="F130" s="98"/>
      <c r="G130" s="98">
        <v>45</v>
      </c>
      <c r="H130" s="99"/>
      <c r="I130" s="99"/>
      <c r="J130" s="99"/>
      <c r="K130" s="100"/>
    </row>
    <row r="131" customFormat="1" ht="16.55" customHeight="1" spans="1:11">
      <c r="A131" s="66"/>
      <c r="B131" s="97" t="s">
        <v>211</v>
      </c>
      <c r="C131" s="97" t="s">
        <v>208</v>
      </c>
      <c r="D131" s="97" t="s">
        <v>212</v>
      </c>
      <c r="E131" s="98">
        <v>2.8699</v>
      </c>
      <c r="F131" s="98"/>
      <c r="G131" s="98">
        <v>2.8699</v>
      </c>
      <c r="H131" s="99"/>
      <c r="I131" s="99"/>
      <c r="J131" s="99"/>
      <c r="K131" s="100"/>
    </row>
    <row r="132" customFormat="1" ht="16.55" customHeight="1" spans="1:11">
      <c r="A132" s="66"/>
      <c r="B132" s="97" t="s">
        <v>213</v>
      </c>
      <c r="C132" s="97" t="s">
        <v>203</v>
      </c>
      <c r="D132" s="97" t="s">
        <v>204</v>
      </c>
      <c r="E132" s="98">
        <v>22</v>
      </c>
      <c r="F132" s="98"/>
      <c r="G132" s="98">
        <v>22</v>
      </c>
      <c r="H132" s="99"/>
      <c r="I132" s="99"/>
      <c r="J132" s="99"/>
      <c r="K132" s="100"/>
    </row>
    <row r="133" customFormat="1" ht="16.55" customHeight="1" spans="1:11">
      <c r="A133" s="66"/>
      <c r="B133" s="97" t="s">
        <v>213</v>
      </c>
      <c r="C133" s="97" t="s">
        <v>203</v>
      </c>
      <c r="D133" s="97" t="s">
        <v>204</v>
      </c>
      <c r="E133" s="98">
        <v>20</v>
      </c>
      <c r="F133" s="98"/>
      <c r="G133" s="98">
        <v>20</v>
      </c>
      <c r="H133" s="99"/>
      <c r="I133" s="99"/>
      <c r="J133" s="99"/>
      <c r="K133" s="100"/>
    </row>
    <row r="134" customFormat="1" ht="16.55" customHeight="1" spans="1:11">
      <c r="A134" s="66"/>
      <c r="B134" s="97" t="s">
        <v>213</v>
      </c>
      <c r="C134" s="97" t="s">
        <v>203</v>
      </c>
      <c r="D134" s="97" t="s">
        <v>204</v>
      </c>
      <c r="E134" s="98">
        <v>39.2</v>
      </c>
      <c r="F134" s="98"/>
      <c r="G134" s="98">
        <v>39.2</v>
      </c>
      <c r="H134" s="99"/>
      <c r="I134" s="99"/>
      <c r="J134" s="99"/>
      <c r="K134" s="100"/>
    </row>
    <row r="135" customFormat="1" ht="16.55" customHeight="1" spans="1:11">
      <c r="A135" s="66"/>
      <c r="B135" s="97" t="s">
        <v>214</v>
      </c>
      <c r="C135" s="97" t="s">
        <v>215</v>
      </c>
      <c r="D135" s="97" t="s">
        <v>216</v>
      </c>
      <c r="E135" s="98">
        <v>10</v>
      </c>
      <c r="F135" s="98"/>
      <c r="G135" s="98">
        <v>10</v>
      </c>
      <c r="H135" s="99"/>
      <c r="I135" s="99"/>
      <c r="J135" s="99"/>
      <c r="K135" s="100"/>
    </row>
    <row r="136" customFormat="1" ht="16.55" customHeight="1" spans="1:11">
      <c r="A136" s="66"/>
      <c r="B136" s="97" t="s">
        <v>217</v>
      </c>
      <c r="C136" s="97" t="s">
        <v>218</v>
      </c>
      <c r="D136" s="97" t="s">
        <v>219</v>
      </c>
      <c r="E136" s="98">
        <v>24.292902</v>
      </c>
      <c r="F136" s="98"/>
      <c r="G136" s="98">
        <v>24.292902</v>
      </c>
      <c r="H136" s="99"/>
      <c r="I136" s="99"/>
      <c r="J136" s="99"/>
      <c r="K136" s="100"/>
    </row>
    <row r="137" customFormat="1" ht="16.55" customHeight="1" spans="1:11">
      <c r="A137" s="66"/>
      <c r="B137" s="97" t="s">
        <v>217</v>
      </c>
      <c r="C137" s="97" t="s">
        <v>218</v>
      </c>
      <c r="D137" s="97" t="s">
        <v>219</v>
      </c>
      <c r="E137" s="98">
        <v>11.14</v>
      </c>
      <c r="F137" s="98"/>
      <c r="G137" s="98">
        <v>11.14</v>
      </c>
      <c r="H137" s="99"/>
      <c r="I137" s="99"/>
      <c r="J137" s="99"/>
      <c r="K137" s="100"/>
    </row>
    <row r="138" customFormat="1" ht="16.55" customHeight="1" spans="1:11">
      <c r="A138" s="66"/>
      <c r="B138" s="97" t="s">
        <v>217</v>
      </c>
      <c r="C138" s="97" t="s">
        <v>218</v>
      </c>
      <c r="D138" s="97" t="s">
        <v>219</v>
      </c>
      <c r="E138" s="98">
        <v>157.017098</v>
      </c>
      <c r="F138" s="98"/>
      <c r="G138" s="98">
        <v>157.017098</v>
      </c>
      <c r="H138" s="99"/>
      <c r="I138" s="99"/>
      <c r="J138" s="99"/>
      <c r="K138" s="100"/>
    </row>
    <row r="139" customFormat="1" ht="16.55" customHeight="1" spans="1:11">
      <c r="A139" s="66"/>
      <c r="B139" s="97" t="s">
        <v>217</v>
      </c>
      <c r="C139" s="97" t="s">
        <v>218</v>
      </c>
      <c r="D139" s="97" t="s">
        <v>219</v>
      </c>
      <c r="E139" s="98">
        <v>319.19</v>
      </c>
      <c r="F139" s="98"/>
      <c r="G139" s="98">
        <v>319.19</v>
      </c>
      <c r="H139" s="99"/>
      <c r="I139" s="99"/>
      <c r="J139" s="99"/>
      <c r="K139" s="100"/>
    </row>
    <row r="140" customFormat="1" ht="16.55" customHeight="1" spans="1:11">
      <c r="A140" s="66"/>
      <c r="B140" s="97" t="s">
        <v>220</v>
      </c>
      <c r="C140" s="97" t="s">
        <v>208</v>
      </c>
      <c r="D140" s="97" t="s">
        <v>212</v>
      </c>
      <c r="E140" s="98">
        <v>523.265</v>
      </c>
      <c r="F140" s="98"/>
      <c r="G140" s="98">
        <v>523.265</v>
      </c>
      <c r="H140" s="99"/>
      <c r="I140" s="99"/>
      <c r="J140" s="99"/>
      <c r="K140" s="100"/>
    </row>
    <row r="141" customFormat="1" ht="16.55" customHeight="1" spans="1:11">
      <c r="A141" s="66"/>
      <c r="B141" s="97" t="s">
        <v>221</v>
      </c>
      <c r="C141" s="97" t="s">
        <v>215</v>
      </c>
      <c r="D141" s="97" t="s">
        <v>222</v>
      </c>
      <c r="E141" s="98">
        <v>5.5</v>
      </c>
      <c r="F141" s="98"/>
      <c r="G141" s="98">
        <v>5.5</v>
      </c>
      <c r="H141" s="99"/>
      <c r="I141" s="99"/>
      <c r="J141" s="99"/>
      <c r="K141" s="100"/>
    </row>
    <row r="142" customFormat="1" ht="16.55" customHeight="1" spans="1:11">
      <c r="A142" s="66"/>
      <c r="B142" s="97" t="s">
        <v>223</v>
      </c>
      <c r="C142" s="97" t="s">
        <v>215</v>
      </c>
      <c r="D142" s="97" t="s">
        <v>224</v>
      </c>
      <c r="E142" s="98">
        <v>16</v>
      </c>
      <c r="F142" s="98"/>
      <c r="G142" s="98">
        <v>16</v>
      </c>
      <c r="H142" s="99"/>
      <c r="I142" s="99"/>
      <c r="J142" s="99"/>
      <c r="K142" s="100"/>
    </row>
    <row r="143" customFormat="1" ht="16.55" customHeight="1" spans="1:11">
      <c r="A143" s="66"/>
      <c r="B143" s="97" t="s">
        <v>221</v>
      </c>
      <c r="C143" s="97" t="s">
        <v>215</v>
      </c>
      <c r="D143" s="97" t="s">
        <v>222</v>
      </c>
      <c r="E143" s="98">
        <v>0.6</v>
      </c>
      <c r="F143" s="98"/>
      <c r="G143" s="98">
        <v>0.6</v>
      </c>
      <c r="H143" s="99"/>
      <c r="I143" s="99"/>
      <c r="J143" s="99"/>
      <c r="K143" s="100"/>
    </row>
    <row r="144" customFormat="1" ht="16.55" customHeight="1" spans="1:11">
      <c r="A144" s="66"/>
      <c r="B144" s="97" t="s">
        <v>221</v>
      </c>
      <c r="C144" s="97" t="s">
        <v>203</v>
      </c>
      <c r="D144" s="97" t="s">
        <v>204</v>
      </c>
      <c r="E144" s="98">
        <v>14.5</v>
      </c>
      <c r="F144" s="98"/>
      <c r="G144" s="98">
        <v>14.5</v>
      </c>
      <c r="H144" s="99"/>
      <c r="I144" s="99"/>
      <c r="J144" s="99"/>
      <c r="K144" s="100"/>
    </row>
    <row r="145" customFormat="1" ht="16.55" customHeight="1" spans="1:11">
      <c r="A145" s="66"/>
      <c r="B145" s="97" t="s">
        <v>225</v>
      </c>
      <c r="C145" s="97" t="s">
        <v>215</v>
      </c>
      <c r="D145" s="97" t="s">
        <v>222</v>
      </c>
      <c r="E145" s="98">
        <v>26</v>
      </c>
      <c r="F145" s="98"/>
      <c r="G145" s="98">
        <v>26</v>
      </c>
      <c r="H145" s="99"/>
      <c r="I145" s="99"/>
      <c r="J145" s="99"/>
      <c r="K145" s="100"/>
    </row>
    <row r="146" customFormat="1" ht="16.55" customHeight="1" spans="1:11">
      <c r="A146" s="66"/>
      <c r="B146" s="97" t="s">
        <v>221</v>
      </c>
      <c r="C146" s="97" t="s">
        <v>203</v>
      </c>
      <c r="D146" s="97" t="s">
        <v>204</v>
      </c>
      <c r="E146" s="98">
        <v>8.1</v>
      </c>
      <c r="F146" s="98"/>
      <c r="G146" s="98">
        <v>8.1</v>
      </c>
      <c r="H146" s="99"/>
      <c r="I146" s="99"/>
      <c r="J146" s="99"/>
      <c r="K146" s="100"/>
    </row>
    <row r="147" customFormat="1" ht="16.55" customHeight="1" spans="1:11">
      <c r="A147" s="66"/>
      <c r="B147" s="97" t="s">
        <v>221</v>
      </c>
      <c r="C147" s="97" t="s">
        <v>203</v>
      </c>
      <c r="D147" s="97" t="s">
        <v>204</v>
      </c>
      <c r="E147" s="98">
        <v>52.8</v>
      </c>
      <c r="F147" s="98"/>
      <c r="G147" s="98">
        <v>52.8</v>
      </c>
      <c r="H147" s="99"/>
      <c r="I147" s="99"/>
      <c r="J147" s="99"/>
      <c r="K147" s="100"/>
    </row>
    <row r="148" customFormat="1" ht="16.55" customHeight="1" spans="1:11">
      <c r="A148" s="66"/>
      <c r="B148" s="97" t="s">
        <v>226</v>
      </c>
      <c r="C148" s="97" t="s">
        <v>227</v>
      </c>
      <c r="D148" s="97" t="s">
        <v>204</v>
      </c>
      <c r="E148" s="98">
        <v>15.593124</v>
      </c>
      <c r="F148" s="98"/>
      <c r="G148" s="98">
        <v>15.593124</v>
      </c>
      <c r="H148" s="99"/>
      <c r="I148" s="99"/>
      <c r="J148" s="99"/>
      <c r="K148" s="100"/>
    </row>
    <row r="149" customFormat="1" ht="16.55" customHeight="1" spans="1:11">
      <c r="A149" s="66"/>
      <c r="B149" s="97" t="s">
        <v>228</v>
      </c>
      <c r="C149" s="97" t="s">
        <v>227</v>
      </c>
      <c r="D149" s="97" t="s">
        <v>209</v>
      </c>
      <c r="E149" s="98">
        <v>60</v>
      </c>
      <c r="F149" s="98"/>
      <c r="G149" s="98">
        <v>60</v>
      </c>
      <c r="H149" s="99"/>
      <c r="I149" s="99"/>
      <c r="J149" s="99"/>
      <c r="K149" s="100"/>
    </row>
    <row r="150" customFormat="1" ht="16.55" customHeight="1" spans="1:11">
      <c r="A150" s="66"/>
      <c r="B150" s="97" t="s">
        <v>228</v>
      </c>
      <c r="C150" s="97" t="s">
        <v>229</v>
      </c>
      <c r="D150" s="97" t="s">
        <v>230</v>
      </c>
      <c r="E150" s="98">
        <v>9.5</v>
      </c>
      <c r="F150" s="98"/>
      <c r="G150" s="98">
        <v>9.5</v>
      </c>
      <c r="H150" s="99"/>
      <c r="I150" s="99"/>
      <c r="J150" s="99"/>
      <c r="K150" s="100"/>
    </row>
    <row r="151" customFormat="1" ht="16.55" customHeight="1" spans="1:11">
      <c r="A151" s="66"/>
      <c r="B151" s="97" t="s">
        <v>228</v>
      </c>
      <c r="C151" s="97" t="s">
        <v>227</v>
      </c>
      <c r="D151" s="97" t="s">
        <v>204</v>
      </c>
      <c r="E151" s="98">
        <v>26.45</v>
      </c>
      <c r="F151" s="98"/>
      <c r="G151" s="98">
        <v>26.45</v>
      </c>
      <c r="H151" s="99"/>
      <c r="I151" s="99"/>
      <c r="J151" s="99"/>
      <c r="K151" s="100"/>
    </row>
    <row r="152" customFormat="1" ht="16.55" customHeight="1" spans="1:11">
      <c r="A152" s="66"/>
      <c r="B152" s="97" t="s">
        <v>231</v>
      </c>
      <c r="C152" s="97" t="s">
        <v>227</v>
      </c>
      <c r="D152" s="97" t="s">
        <v>212</v>
      </c>
      <c r="E152" s="98">
        <v>55.44</v>
      </c>
      <c r="F152" s="98"/>
      <c r="G152" s="98">
        <v>55.44</v>
      </c>
      <c r="H152" s="99"/>
      <c r="I152" s="99"/>
      <c r="J152" s="99"/>
      <c r="K152" s="100"/>
    </row>
    <row r="153" customFormat="1" ht="16.55" customHeight="1" spans="1:11">
      <c r="A153" s="66"/>
      <c r="B153" s="97" t="s">
        <v>231</v>
      </c>
      <c r="C153" s="97" t="s">
        <v>229</v>
      </c>
      <c r="D153" s="97" t="s">
        <v>230</v>
      </c>
      <c r="E153" s="98">
        <v>65.088</v>
      </c>
      <c r="F153" s="98"/>
      <c r="G153" s="98">
        <v>65.088</v>
      </c>
      <c r="H153" s="99"/>
      <c r="I153" s="99"/>
      <c r="J153" s="99"/>
      <c r="K153" s="100"/>
    </row>
    <row r="154" customFormat="1" ht="16.55" customHeight="1" spans="1:11">
      <c r="A154" s="66"/>
      <c r="B154" s="97" t="s">
        <v>232</v>
      </c>
      <c r="C154" s="97" t="s">
        <v>227</v>
      </c>
      <c r="D154" s="97" t="s">
        <v>212</v>
      </c>
      <c r="E154" s="98">
        <v>5</v>
      </c>
      <c r="F154" s="98"/>
      <c r="G154" s="98">
        <v>5</v>
      </c>
      <c r="H154" s="99"/>
      <c r="I154" s="99"/>
      <c r="J154" s="99"/>
      <c r="K154" s="100"/>
    </row>
    <row r="155" customFormat="1" ht="16.55" customHeight="1" spans="1:11">
      <c r="A155" s="66"/>
      <c r="B155" s="97" t="s">
        <v>232</v>
      </c>
      <c r="C155" s="97" t="s">
        <v>227</v>
      </c>
      <c r="D155" s="97" t="s">
        <v>204</v>
      </c>
      <c r="E155" s="98">
        <v>5</v>
      </c>
      <c r="F155" s="98"/>
      <c r="G155" s="98">
        <v>5</v>
      </c>
      <c r="H155" s="99"/>
      <c r="I155" s="99"/>
      <c r="J155" s="99"/>
      <c r="K155" s="100"/>
    </row>
    <row r="156" customFormat="1" ht="16.55" customHeight="1" spans="1:11">
      <c r="A156" s="66"/>
      <c r="B156" s="97" t="s">
        <v>233</v>
      </c>
      <c r="C156" s="97" t="s">
        <v>227</v>
      </c>
      <c r="D156" s="97" t="s">
        <v>204</v>
      </c>
      <c r="E156" s="98">
        <v>21.6</v>
      </c>
      <c r="F156" s="98"/>
      <c r="G156" s="98">
        <v>21.6</v>
      </c>
      <c r="H156" s="99"/>
      <c r="I156" s="99"/>
      <c r="J156" s="99"/>
      <c r="K156" s="100"/>
    </row>
    <row r="157" customFormat="1" ht="16.55" customHeight="1" spans="1:11">
      <c r="A157" s="66"/>
      <c r="B157" s="97" t="s">
        <v>234</v>
      </c>
      <c r="C157" s="97" t="s">
        <v>227</v>
      </c>
      <c r="D157" s="97" t="s">
        <v>235</v>
      </c>
      <c r="E157" s="98">
        <v>5</v>
      </c>
      <c r="F157" s="98"/>
      <c r="G157" s="98">
        <v>5</v>
      </c>
      <c r="H157" s="99"/>
      <c r="I157" s="99"/>
      <c r="J157" s="99"/>
      <c r="K157" s="100"/>
    </row>
    <row r="158" customFormat="1" ht="16.55" customHeight="1" spans="1:11">
      <c r="A158" s="66"/>
      <c r="B158" s="97" t="s">
        <v>234</v>
      </c>
      <c r="C158" s="97" t="s">
        <v>227</v>
      </c>
      <c r="D158" s="97" t="s">
        <v>236</v>
      </c>
      <c r="E158" s="98">
        <v>50</v>
      </c>
      <c r="F158" s="98"/>
      <c r="G158" s="98">
        <v>50</v>
      </c>
      <c r="H158" s="99"/>
      <c r="I158" s="99"/>
      <c r="J158" s="99"/>
      <c r="K158" s="100"/>
    </row>
    <row r="159" customFormat="1" ht="16.55" customHeight="1" spans="1:11">
      <c r="A159" s="66"/>
      <c r="B159" s="97" t="s">
        <v>234</v>
      </c>
      <c r="C159" s="97" t="s">
        <v>229</v>
      </c>
      <c r="D159" s="97" t="s">
        <v>230</v>
      </c>
      <c r="E159" s="98">
        <v>21.405</v>
      </c>
      <c r="F159" s="98"/>
      <c r="G159" s="98">
        <v>21.405</v>
      </c>
      <c r="H159" s="99"/>
      <c r="I159" s="99"/>
      <c r="J159" s="99"/>
      <c r="K159" s="100"/>
    </row>
    <row r="160" customFormat="1" ht="16.55" customHeight="1" spans="1:11">
      <c r="A160" s="66"/>
      <c r="B160" s="97" t="s">
        <v>234</v>
      </c>
      <c r="C160" s="97" t="s">
        <v>227</v>
      </c>
      <c r="D160" s="97" t="s">
        <v>237</v>
      </c>
      <c r="E160" s="98">
        <v>63.949539</v>
      </c>
      <c r="F160" s="98"/>
      <c r="G160" s="98">
        <v>63.949539</v>
      </c>
      <c r="H160" s="99"/>
      <c r="I160" s="99"/>
      <c r="J160" s="99"/>
      <c r="K160" s="100"/>
    </row>
    <row r="161" customFormat="1" ht="16.55" customHeight="1" spans="1:11">
      <c r="A161" s="66"/>
      <c r="B161" s="97" t="s">
        <v>232</v>
      </c>
      <c r="C161" s="97" t="s">
        <v>227</v>
      </c>
      <c r="D161" s="97" t="s">
        <v>204</v>
      </c>
      <c r="E161" s="98">
        <v>4.4207</v>
      </c>
      <c r="F161" s="98"/>
      <c r="G161" s="98">
        <v>4.4207</v>
      </c>
      <c r="H161" s="99"/>
      <c r="I161" s="99"/>
      <c r="J161" s="99"/>
      <c r="K161" s="100"/>
    </row>
    <row r="162" customFormat="1" ht="16.55" customHeight="1" spans="1:11">
      <c r="A162" s="66"/>
      <c r="B162" s="97" t="s">
        <v>238</v>
      </c>
      <c r="C162" s="97" t="s">
        <v>208</v>
      </c>
      <c r="D162" s="97" t="s">
        <v>209</v>
      </c>
      <c r="E162" s="98">
        <v>400</v>
      </c>
      <c r="F162" s="98"/>
      <c r="G162" s="98">
        <v>400</v>
      </c>
      <c r="H162" s="99"/>
      <c r="I162" s="99"/>
      <c r="J162" s="99"/>
      <c r="K162" s="100"/>
    </row>
    <row r="163" customFormat="1" ht="16.55" customHeight="1" spans="1:11">
      <c r="A163" s="66"/>
      <c r="B163" s="97" t="s">
        <v>239</v>
      </c>
      <c r="C163" s="97" t="s">
        <v>208</v>
      </c>
      <c r="D163" s="97" t="s">
        <v>209</v>
      </c>
      <c r="E163" s="98">
        <v>105.682</v>
      </c>
      <c r="F163" s="98"/>
      <c r="G163" s="98">
        <v>105.682</v>
      </c>
      <c r="H163" s="99"/>
      <c r="I163" s="99"/>
      <c r="J163" s="99"/>
      <c r="K163" s="100"/>
    </row>
    <row r="164" customFormat="1" ht="16.55" customHeight="1" spans="1:11">
      <c r="A164" s="66"/>
      <c r="B164" s="97" t="s">
        <v>239</v>
      </c>
      <c r="C164" s="97" t="s">
        <v>208</v>
      </c>
      <c r="D164" s="97" t="s">
        <v>209</v>
      </c>
      <c r="E164" s="98">
        <v>1756.186981</v>
      </c>
      <c r="F164" s="98"/>
      <c r="G164" s="98">
        <v>1756.186981</v>
      </c>
      <c r="H164" s="99"/>
      <c r="I164" s="99"/>
      <c r="J164" s="99"/>
      <c r="K164" s="100"/>
    </row>
    <row r="165" customFormat="1" ht="16.55" customHeight="1" spans="1:11">
      <c r="A165" s="66"/>
      <c r="B165" s="97" t="s">
        <v>239</v>
      </c>
      <c r="C165" s="97" t="s">
        <v>208</v>
      </c>
      <c r="D165" s="97" t="s">
        <v>209</v>
      </c>
      <c r="E165" s="98">
        <v>1734.712641</v>
      </c>
      <c r="F165" s="98"/>
      <c r="G165" s="98">
        <v>1734.712641</v>
      </c>
      <c r="H165" s="99"/>
      <c r="I165" s="99"/>
      <c r="J165" s="99"/>
      <c r="K165" s="100"/>
    </row>
    <row r="166" customFormat="1" ht="16.55" customHeight="1" spans="1:11">
      <c r="A166" s="66"/>
      <c r="B166" s="97" t="s">
        <v>239</v>
      </c>
      <c r="C166" s="97" t="s">
        <v>208</v>
      </c>
      <c r="D166" s="97" t="s">
        <v>209</v>
      </c>
      <c r="E166" s="98">
        <v>3879.204</v>
      </c>
      <c r="F166" s="98"/>
      <c r="G166" s="98">
        <v>3879.204</v>
      </c>
      <c r="H166" s="99"/>
      <c r="I166" s="99"/>
      <c r="J166" s="99"/>
      <c r="K166" s="100"/>
    </row>
    <row r="167" customFormat="1" ht="16.55" customHeight="1" spans="1:11">
      <c r="A167" s="66"/>
      <c r="B167" s="97" t="s">
        <v>239</v>
      </c>
      <c r="C167" s="97" t="s">
        <v>208</v>
      </c>
      <c r="D167" s="97" t="s">
        <v>209</v>
      </c>
      <c r="E167" s="98">
        <v>2444.726</v>
      </c>
      <c r="F167" s="98"/>
      <c r="G167" s="98">
        <v>2444.726</v>
      </c>
      <c r="H167" s="99"/>
      <c r="I167" s="99"/>
      <c r="J167" s="99"/>
      <c r="K167" s="100"/>
    </row>
    <row r="168" customFormat="1" ht="16.55" customHeight="1" spans="1:11">
      <c r="A168" s="66"/>
      <c r="B168" s="97" t="s">
        <v>240</v>
      </c>
      <c r="C168" s="97" t="s">
        <v>208</v>
      </c>
      <c r="D168" s="97" t="s">
        <v>209</v>
      </c>
      <c r="E168" s="98">
        <v>699.718973</v>
      </c>
      <c r="F168" s="98"/>
      <c r="G168" s="98">
        <v>699.718973</v>
      </c>
      <c r="H168" s="99"/>
      <c r="I168" s="99"/>
      <c r="J168" s="99"/>
      <c r="K168" s="100"/>
    </row>
    <row r="169" customFormat="1" ht="16.55" customHeight="1" spans="1:11">
      <c r="A169" s="66"/>
      <c r="B169" s="97" t="s">
        <v>240</v>
      </c>
      <c r="C169" s="97" t="s">
        <v>208</v>
      </c>
      <c r="D169" s="97" t="s">
        <v>209</v>
      </c>
      <c r="E169" s="98">
        <v>356</v>
      </c>
      <c r="F169" s="98"/>
      <c r="G169" s="98">
        <v>356</v>
      </c>
      <c r="H169" s="99"/>
      <c r="I169" s="99"/>
      <c r="J169" s="99"/>
      <c r="K169" s="100"/>
    </row>
    <row r="170" customFormat="1" ht="16.55" customHeight="1" spans="1:11">
      <c r="A170" s="66"/>
      <c r="B170" s="97" t="s">
        <v>240</v>
      </c>
      <c r="C170" s="97" t="s">
        <v>208</v>
      </c>
      <c r="D170" s="97" t="s">
        <v>209</v>
      </c>
      <c r="E170" s="98">
        <v>236.7795</v>
      </c>
      <c r="F170" s="98"/>
      <c r="G170" s="98">
        <v>236.7795</v>
      </c>
      <c r="H170" s="99"/>
      <c r="I170" s="99"/>
      <c r="J170" s="99"/>
      <c r="K170" s="100"/>
    </row>
    <row r="171" customFormat="1" ht="16.55" customHeight="1" spans="1:11">
      <c r="A171" s="66"/>
      <c r="B171" s="97" t="s">
        <v>238</v>
      </c>
      <c r="C171" s="97" t="s">
        <v>203</v>
      </c>
      <c r="D171" s="97" t="s">
        <v>204</v>
      </c>
      <c r="E171" s="98">
        <v>0.18</v>
      </c>
      <c r="F171" s="98"/>
      <c r="G171" s="98">
        <v>0.18</v>
      </c>
      <c r="H171" s="99"/>
      <c r="I171" s="99"/>
      <c r="J171" s="99"/>
      <c r="K171" s="100"/>
    </row>
    <row r="172" customFormat="1" ht="16.55" customHeight="1" spans="1:11">
      <c r="A172" s="66"/>
      <c r="B172" s="97" t="s">
        <v>241</v>
      </c>
      <c r="C172" s="97" t="s">
        <v>203</v>
      </c>
      <c r="D172" s="97" t="s">
        <v>204</v>
      </c>
      <c r="E172" s="98">
        <v>1.01</v>
      </c>
      <c r="F172" s="98"/>
      <c r="G172" s="98">
        <v>1.01</v>
      </c>
      <c r="H172" s="99"/>
      <c r="I172" s="99"/>
      <c r="J172" s="99"/>
      <c r="K172" s="100"/>
    </row>
    <row r="173" customFormat="1" ht="16.55" customHeight="1" spans="1:11">
      <c r="A173" s="66"/>
      <c r="B173" s="97" t="s">
        <v>241</v>
      </c>
      <c r="C173" s="97" t="s">
        <v>203</v>
      </c>
      <c r="D173" s="97" t="s">
        <v>204</v>
      </c>
      <c r="E173" s="98">
        <v>149.319939</v>
      </c>
      <c r="F173" s="98"/>
      <c r="G173" s="98">
        <v>149.319939</v>
      </c>
      <c r="H173" s="99"/>
      <c r="I173" s="99"/>
      <c r="J173" s="99"/>
      <c r="K173" s="100"/>
    </row>
    <row r="174" customFormat="1" ht="16.55" customHeight="1" spans="1:11">
      <c r="A174" s="66"/>
      <c r="B174" s="97" t="s">
        <v>241</v>
      </c>
      <c r="C174" s="97" t="s">
        <v>203</v>
      </c>
      <c r="D174" s="97" t="s">
        <v>204</v>
      </c>
      <c r="E174" s="98">
        <v>342.5</v>
      </c>
      <c r="F174" s="98"/>
      <c r="G174" s="98">
        <v>342.5</v>
      </c>
      <c r="H174" s="99"/>
      <c r="I174" s="99"/>
      <c r="J174" s="99"/>
      <c r="K174" s="100"/>
    </row>
    <row r="175" customFormat="1" ht="16.55" customHeight="1" spans="1:11">
      <c r="A175" s="66"/>
      <c r="B175" s="97" t="s">
        <v>241</v>
      </c>
      <c r="C175" s="97" t="s">
        <v>203</v>
      </c>
      <c r="D175" s="97" t="s">
        <v>204</v>
      </c>
      <c r="E175" s="98">
        <v>130</v>
      </c>
      <c r="F175" s="98"/>
      <c r="G175" s="98">
        <v>130</v>
      </c>
      <c r="H175" s="99"/>
      <c r="I175" s="99"/>
      <c r="J175" s="99"/>
      <c r="K175" s="100"/>
    </row>
    <row r="176" customFormat="1" ht="16.55" customHeight="1" spans="1:11">
      <c r="A176" s="66"/>
      <c r="B176" s="97" t="s">
        <v>242</v>
      </c>
      <c r="C176" s="97" t="s">
        <v>203</v>
      </c>
      <c r="D176" s="97" t="s">
        <v>204</v>
      </c>
      <c r="E176" s="98">
        <v>1.6</v>
      </c>
      <c r="F176" s="98"/>
      <c r="G176" s="98">
        <v>1.6</v>
      </c>
      <c r="H176" s="99"/>
      <c r="I176" s="99"/>
      <c r="J176" s="99"/>
      <c r="K176" s="100"/>
    </row>
    <row r="177" customFormat="1" ht="16.55" customHeight="1" spans="1:11">
      <c r="A177" s="66"/>
      <c r="B177" s="97" t="s">
        <v>242</v>
      </c>
      <c r="C177" s="97" t="s">
        <v>203</v>
      </c>
      <c r="D177" s="97" t="s">
        <v>204</v>
      </c>
      <c r="E177" s="98">
        <v>12</v>
      </c>
      <c r="F177" s="98"/>
      <c r="G177" s="98">
        <v>12</v>
      </c>
      <c r="H177" s="99"/>
      <c r="I177" s="99"/>
      <c r="J177" s="99"/>
      <c r="K177" s="100"/>
    </row>
    <row r="178" customFormat="1" ht="16.55" customHeight="1" spans="1:11">
      <c r="A178" s="66"/>
      <c r="B178" s="97" t="s">
        <v>242</v>
      </c>
      <c r="C178" s="97" t="s">
        <v>243</v>
      </c>
      <c r="D178" s="97" t="s">
        <v>244</v>
      </c>
      <c r="E178" s="98">
        <v>1.901</v>
      </c>
      <c r="F178" s="98"/>
      <c r="G178" s="98">
        <v>1.901</v>
      </c>
      <c r="H178" s="99"/>
      <c r="I178" s="99"/>
      <c r="J178" s="99"/>
      <c r="K178" s="100"/>
    </row>
    <row r="179" customFormat="1" ht="16.55" customHeight="1" spans="1:11">
      <c r="A179" s="66"/>
      <c r="B179" s="97" t="s">
        <v>242</v>
      </c>
      <c r="C179" s="97" t="s">
        <v>203</v>
      </c>
      <c r="D179" s="97" t="s">
        <v>204</v>
      </c>
      <c r="E179" s="98">
        <v>40</v>
      </c>
      <c r="F179" s="98"/>
      <c r="G179" s="98">
        <v>40</v>
      </c>
      <c r="H179" s="99"/>
      <c r="I179" s="99"/>
      <c r="J179" s="99"/>
      <c r="K179" s="100"/>
    </row>
    <row r="180" customFormat="1" ht="16.55" customHeight="1" spans="1:11">
      <c r="A180" s="66"/>
      <c r="B180" s="97" t="s">
        <v>242</v>
      </c>
      <c r="C180" s="97" t="s">
        <v>203</v>
      </c>
      <c r="D180" s="97" t="s">
        <v>204</v>
      </c>
      <c r="E180" s="98">
        <v>177.2795</v>
      </c>
      <c r="F180" s="98"/>
      <c r="G180" s="98">
        <v>177.2795</v>
      </c>
      <c r="H180" s="99"/>
      <c r="I180" s="99"/>
      <c r="J180" s="99"/>
      <c r="K180" s="100"/>
    </row>
    <row r="181" customFormat="1" ht="16.55" customHeight="1" spans="1:11">
      <c r="A181" s="66"/>
      <c r="B181" s="97" t="s">
        <v>242</v>
      </c>
      <c r="C181" s="97" t="s">
        <v>203</v>
      </c>
      <c r="D181" s="97" t="s">
        <v>204</v>
      </c>
      <c r="E181" s="98">
        <v>668.39</v>
      </c>
      <c r="F181" s="98"/>
      <c r="G181" s="98">
        <v>668.39</v>
      </c>
      <c r="H181" s="99"/>
      <c r="I181" s="99"/>
      <c r="J181" s="99"/>
      <c r="K181" s="100"/>
    </row>
    <row r="182" customFormat="1" ht="16.55" customHeight="1" spans="1:11">
      <c r="A182" s="66"/>
      <c r="B182" s="97" t="s">
        <v>242</v>
      </c>
      <c r="C182" s="97" t="s">
        <v>203</v>
      </c>
      <c r="D182" s="97" t="s">
        <v>204</v>
      </c>
      <c r="E182" s="98">
        <v>50</v>
      </c>
      <c r="F182" s="98"/>
      <c r="G182" s="98">
        <v>50</v>
      </c>
      <c r="H182" s="99"/>
      <c r="I182" s="99"/>
      <c r="J182" s="99"/>
      <c r="K182" s="100"/>
    </row>
    <row r="183" customFormat="1" ht="16.55" customHeight="1" spans="1:11">
      <c r="A183" s="66"/>
      <c r="B183" s="97" t="s">
        <v>245</v>
      </c>
      <c r="C183" s="97" t="s">
        <v>203</v>
      </c>
      <c r="D183" s="97" t="s">
        <v>204</v>
      </c>
      <c r="E183" s="98">
        <v>203.4</v>
      </c>
      <c r="F183" s="98"/>
      <c r="G183" s="98">
        <v>203.4</v>
      </c>
      <c r="H183" s="99"/>
      <c r="I183" s="99"/>
      <c r="J183" s="99"/>
      <c r="K183" s="100"/>
    </row>
    <row r="184" customFormat="1" ht="16.55" customHeight="1" spans="1:11">
      <c r="A184" s="66"/>
      <c r="B184" s="97" t="s">
        <v>242</v>
      </c>
      <c r="C184" s="97" t="s">
        <v>203</v>
      </c>
      <c r="D184" s="97" t="s">
        <v>204</v>
      </c>
      <c r="E184" s="98">
        <v>3500</v>
      </c>
      <c r="F184" s="98"/>
      <c r="G184" s="98">
        <v>3500</v>
      </c>
      <c r="H184" s="99"/>
      <c r="I184" s="99"/>
      <c r="J184" s="99"/>
      <c r="K184" s="100"/>
    </row>
    <row r="185" customFormat="1" ht="16.55" customHeight="1" spans="1:11">
      <c r="A185" s="66"/>
      <c r="B185" s="97" t="s">
        <v>242</v>
      </c>
      <c r="C185" s="97" t="s">
        <v>243</v>
      </c>
      <c r="D185" s="97" t="s">
        <v>244</v>
      </c>
      <c r="E185" s="98">
        <v>8</v>
      </c>
      <c r="F185" s="98"/>
      <c r="G185" s="98">
        <v>8</v>
      </c>
      <c r="H185" s="99"/>
      <c r="I185" s="99"/>
      <c r="J185" s="99"/>
      <c r="K185" s="100"/>
    </row>
    <row r="186" customFormat="1" ht="16.55" customHeight="1" spans="1:11">
      <c r="A186" s="66"/>
      <c r="B186" s="97" t="s">
        <v>246</v>
      </c>
      <c r="C186" s="97" t="s">
        <v>203</v>
      </c>
      <c r="D186" s="97" t="s">
        <v>204</v>
      </c>
      <c r="E186" s="98">
        <v>4</v>
      </c>
      <c r="F186" s="98"/>
      <c r="G186" s="98">
        <v>4</v>
      </c>
      <c r="H186" s="99"/>
      <c r="I186" s="99"/>
      <c r="J186" s="99"/>
      <c r="K186" s="100"/>
    </row>
    <row r="187" customFormat="1" ht="16.55" customHeight="1" spans="1:11">
      <c r="A187" s="66"/>
      <c r="B187" s="97" t="s">
        <v>246</v>
      </c>
      <c r="C187" s="97" t="s">
        <v>247</v>
      </c>
      <c r="D187" s="97" t="s">
        <v>248</v>
      </c>
      <c r="E187" s="98">
        <v>58.747325</v>
      </c>
      <c r="F187" s="98"/>
      <c r="G187" s="98">
        <v>58.747325</v>
      </c>
      <c r="H187" s="99"/>
      <c r="I187" s="99"/>
      <c r="J187" s="99"/>
      <c r="K187" s="100"/>
    </row>
    <row r="188" customFormat="1" ht="16.55" customHeight="1" spans="1:11">
      <c r="A188" s="66"/>
      <c r="B188" s="97" t="s">
        <v>242</v>
      </c>
      <c r="C188" s="97" t="s">
        <v>203</v>
      </c>
      <c r="D188" s="97" t="s">
        <v>204</v>
      </c>
      <c r="E188" s="98">
        <v>100</v>
      </c>
      <c r="F188" s="98"/>
      <c r="G188" s="98">
        <v>100</v>
      </c>
      <c r="H188" s="99"/>
      <c r="I188" s="99"/>
      <c r="J188" s="99"/>
      <c r="K188" s="100"/>
    </row>
    <row r="189" customFormat="1" ht="16.55" customHeight="1" spans="1:11">
      <c r="A189" s="66"/>
      <c r="B189" s="97" t="s">
        <v>249</v>
      </c>
      <c r="C189" s="97" t="s">
        <v>203</v>
      </c>
      <c r="D189" s="97" t="s">
        <v>204</v>
      </c>
      <c r="E189" s="98">
        <v>60</v>
      </c>
      <c r="F189" s="98"/>
      <c r="G189" s="98">
        <v>60</v>
      </c>
      <c r="H189" s="99"/>
      <c r="I189" s="99"/>
      <c r="J189" s="99"/>
      <c r="K189" s="100"/>
    </row>
    <row r="190" customFormat="1" ht="16.55" customHeight="1" spans="1:11">
      <c r="A190" s="66"/>
      <c r="B190" s="97" t="s">
        <v>246</v>
      </c>
      <c r="C190" s="97" t="s">
        <v>203</v>
      </c>
      <c r="D190" s="97" t="s">
        <v>204</v>
      </c>
      <c r="E190" s="98">
        <v>143.52</v>
      </c>
      <c r="F190" s="98"/>
      <c r="G190" s="98">
        <v>143.52</v>
      </c>
      <c r="H190" s="99"/>
      <c r="I190" s="99"/>
      <c r="J190" s="99"/>
      <c r="K190" s="100"/>
    </row>
    <row r="191" customFormat="1" ht="16.55" customHeight="1" spans="1:11">
      <c r="A191" s="66"/>
      <c r="B191" s="97" t="s">
        <v>242</v>
      </c>
      <c r="C191" s="97" t="s">
        <v>243</v>
      </c>
      <c r="D191" s="97" t="s">
        <v>244</v>
      </c>
      <c r="E191" s="98">
        <v>20</v>
      </c>
      <c r="F191" s="98"/>
      <c r="G191" s="98">
        <v>20</v>
      </c>
      <c r="H191" s="99"/>
      <c r="I191" s="99"/>
      <c r="J191" s="99"/>
      <c r="K191" s="100"/>
    </row>
    <row r="192" customFormat="1" ht="16.55" customHeight="1" spans="1:11">
      <c r="A192" s="66"/>
      <c r="B192" s="97" t="s">
        <v>246</v>
      </c>
      <c r="C192" s="97" t="s">
        <v>203</v>
      </c>
      <c r="D192" s="97" t="s">
        <v>204</v>
      </c>
      <c r="E192" s="98">
        <v>150</v>
      </c>
      <c r="F192" s="98"/>
      <c r="G192" s="98">
        <v>150</v>
      </c>
      <c r="H192" s="99"/>
      <c r="I192" s="99"/>
      <c r="J192" s="99"/>
      <c r="K192" s="100"/>
    </row>
    <row r="193" customFormat="1" ht="16.55" customHeight="1" spans="1:11">
      <c r="A193" s="66"/>
      <c r="B193" s="97" t="s">
        <v>246</v>
      </c>
      <c r="C193" s="97" t="s">
        <v>203</v>
      </c>
      <c r="D193" s="97" t="s">
        <v>204</v>
      </c>
      <c r="E193" s="98">
        <v>990</v>
      </c>
      <c r="F193" s="98"/>
      <c r="G193" s="98">
        <v>990</v>
      </c>
      <c r="H193" s="99"/>
      <c r="I193" s="99"/>
      <c r="J193" s="99"/>
      <c r="K193" s="100"/>
    </row>
    <row r="194" customFormat="1" ht="16.55" customHeight="1" spans="1:11">
      <c r="A194" s="66"/>
      <c r="B194" s="97" t="s">
        <v>250</v>
      </c>
      <c r="C194" s="97" t="s">
        <v>247</v>
      </c>
      <c r="D194" s="97" t="s">
        <v>248</v>
      </c>
      <c r="E194" s="98">
        <v>25</v>
      </c>
      <c r="F194" s="98"/>
      <c r="G194" s="98">
        <v>25</v>
      </c>
      <c r="H194" s="99"/>
      <c r="I194" s="99"/>
      <c r="J194" s="99"/>
      <c r="K194" s="100"/>
    </row>
    <row r="195" customFormat="1" ht="16.55" customHeight="1" spans="1:11">
      <c r="A195" s="66"/>
      <c r="B195" s="97" t="s">
        <v>251</v>
      </c>
      <c r="C195" s="97" t="s">
        <v>247</v>
      </c>
      <c r="D195" s="97" t="s">
        <v>248</v>
      </c>
      <c r="E195" s="98">
        <v>73</v>
      </c>
      <c r="F195" s="98"/>
      <c r="G195" s="98">
        <v>73</v>
      </c>
      <c r="H195" s="99"/>
      <c r="I195" s="99"/>
      <c r="J195" s="99"/>
      <c r="K195" s="100"/>
    </row>
    <row r="196" customFormat="1" ht="16.55" customHeight="1" spans="1:11">
      <c r="A196" s="66"/>
      <c r="B196" s="97" t="s">
        <v>252</v>
      </c>
      <c r="C196" s="97" t="s">
        <v>253</v>
      </c>
      <c r="D196" s="97" t="s">
        <v>254</v>
      </c>
      <c r="E196" s="98">
        <v>50.2462</v>
      </c>
      <c r="F196" s="98"/>
      <c r="G196" s="98">
        <v>50.2462</v>
      </c>
      <c r="H196" s="99"/>
      <c r="I196" s="99"/>
      <c r="J196" s="99"/>
      <c r="K196" s="100"/>
    </row>
    <row r="197" customFormat="1" ht="16.55" customHeight="1" spans="1:11">
      <c r="A197" s="66"/>
      <c r="B197" s="97" t="s">
        <v>238</v>
      </c>
      <c r="C197" s="97" t="s">
        <v>203</v>
      </c>
      <c r="D197" s="97" t="s">
        <v>204</v>
      </c>
      <c r="E197" s="98">
        <v>94.92</v>
      </c>
      <c r="F197" s="98"/>
      <c r="G197" s="98">
        <v>94.92</v>
      </c>
      <c r="H197" s="99"/>
      <c r="I197" s="99"/>
      <c r="J197" s="99"/>
      <c r="K197" s="100"/>
    </row>
    <row r="198" customFormat="1" ht="16.55" customHeight="1" spans="1:11">
      <c r="A198" s="66"/>
      <c r="B198" s="97" t="s">
        <v>255</v>
      </c>
      <c r="C198" s="97" t="s">
        <v>208</v>
      </c>
      <c r="D198" s="97" t="s">
        <v>209</v>
      </c>
      <c r="E198" s="98">
        <v>81.2</v>
      </c>
      <c r="F198" s="98"/>
      <c r="G198" s="98">
        <v>81.2</v>
      </c>
      <c r="H198" s="99"/>
      <c r="I198" s="99"/>
      <c r="J198" s="99"/>
      <c r="K198" s="100"/>
    </row>
    <row r="199" customFormat="1" ht="16.55" customHeight="1" spans="1:11">
      <c r="A199" s="66"/>
      <c r="B199" s="97" t="s">
        <v>256</v>
      </c>
      <c r="C199" s="97" t="s">
        <v>257</v>
      </c>
      <c r="D199" s="97" t="s">
        <v>258</v>
      </c>
      <c r="E199" s="98">
        <v>937.29</v>
      </c>
      <c r="F199" s="98"/>
      <c r="G199" s="98">
        <v>937.29</v>
      </c>
      <c r="H199" s="99"/>
      <c r="I199" s="99"/>
      <c r="J199" s="99"/>
      <c r="K199" s="100"/>
    </row>
    <row r="200" customFormat="1" ht="16.55" customHeight="1" spans="1:11">
      <c r="A200" s="66"/>
      <c r="B200" s="97" t="s">
        <v>238</v>
      </c>
      <c r="C200" s="97" t="s">
        <v>208</v>
      </c>
      <c r="D200" s="97" t="s">
        <v>209</v>
      </c>
      <c r="E200" s="98">
        <v>49.75</v>
      </c>
      <c r="F200" s="98"/>
      <c r="G200" s="98">
        <v>49.75</v>
      </c>
      <c r="H200" s="99"/>
      <c r="I200" s="99"/>
      <c r="J200" s="99"/>
      <c r="K200" s="100"/>
    </row>
    <row r="201" customFormat="1" ht="16.55" customHeight="1" spans="1:11">
      <c r="A201" s="66"/>
      <c r="B201" s="97" t="s">
        <v>259</v>
      </c>
      <c r="C201" s="97" t="s">
        <v>260</v>
      </c>
      <c r="D201" s="97" t="s">
        <v>261</v>
      </c>
      <c r="E201" s="98">
        <v>44.83391</v>
      </c>
      <c r="F201" s="98"/>
      <c r="G201" s="98">
        <v>44.83391</v>
      </c>
      <c r="H201" s="99"/>
      <c r="I201" s="99"/>
      <c r="J201" s="99"/>
      <c r="K201" s="100"/>
    </row>
    <row r="202" customFormat="1" ht="16.55" customHeight="1" spans="1:11">
      <c r="A202" s="66"/>
      <c r="B202" s="97" t="s">
        <v>262</v>
      </c>
      <c r="C202" s="97" t="s">
        <v>203</v>
      </c>
      <c r="D202" s="97" t="s">
        <v>204</v>
      </c>
      <c r="E202" s="98">
        <v>0.5</v>
      </c>
      <c r="F202" s="98"/>
      <c r="G202" s="98">
        <v>0.5</v>
      </c>
      <c r="H202" s="99"/>
      <c r="I202" s="99"/>
      <c r="J202" s="99"/>
      <c r="K202" s="100"/>
    </row>
    <row r="203" customFormat="1" ht="16.55" customHeight="1" spans="1:11">
      <c r="A203" s="66"/>
      <c r="B203" s="97" t="s">
        <v>256</v>
      </c>
      <c r="C203" s="97" t="s">
        <v>208</v>
      </c>
      <c r="D203" s="97" t="s">
        <v>209</v>
      </c>
      <c r="E203" s="98">
        <v>7747.923526</v>
      </c>
      <c r="F203" s="98"/>
      <c r="G203" s="98">
        <v>7747.923526</v>
      </c>
      <c r="H203" s="99"/>
      <c r="I203" s="99"/>
      <c r="J203" s="99"/>
      <c r="K203" s="100"/>
    </row>
    <row r="204" customFormat="1" ht="16.55" customHeight="1" spans="1:11">
      <c r="A204" s="66"/>
      <c r="B204" s="97" t="s">
        <v>232</v>
      </c>
      <c r="C204" s="97" t="s">
        <v>227</v>
      </c>
      <c r="D204" s="97" t="s">
        <v>212</v>
      </c>
      <c r="E204" s="98">
        <v>0.5225</v>
      </c>
      <c r="F204" s="98"/>
      <c r="G204" s="98">
        <v>0.5225</v>
      </c>
      <c r="H204" s="99"/>
      <c r="I204" s="99"/>
      <c r="J204" s="99"/>
      <c r="K204" s="100"/>
    </row>
    <row r="205" customFormat="1" ht="16.55" customHeight="1" spans="1:11">
      <c r="A205" s="66"/>
      <c r="B205" s="97" t="s">
        <v>240</v>
      </c>
      <c r="C205" s="97" t="s">
        <v>208</v>
      </c>
      <c r="D205" s="97" t="s">
        <v>209</v>
      </c>
      <c r="E205" s="98">
        <v>496.918549</v>
      </c>
      <c r="F205" s="98"/>
      <c r="G205" s="98">
        <v>496.918549</v>
      </c>
      <c r="H205" s="99"/>
      <c r="I205" s="99"/>
      <c r="J205" s="99"/>
      <c r="K205" s="100"/>
    </row>
    <row r="206" ht="16.25" customHeight="1" spans="1:11">
      <c r="A206" s="69"/>
      <c r="B206" s="40" t="s">
        <v>90</v>
      </c>
      <c r="C206" s="40"/>
      <c r="D206" s="40"/>
      <c r="E206" s="102">
        <f>SUM(E6:E205)</f>
        <v>75442.889046</v>
      </c>
      <c r="F206" s="102">
        <f>SUM(F6:F205)</f>
        <v>19422.658143</v>
      </c>
      <c r="G206" s="102">
        <f>SUM(G6:G205)</f>
        <v>56020.230903</v>
      </c>
      <c r="H206" s="59"/>
      <c r="I206" s="59"/>
      <c r="J206" s="59"/>
      <c r="K206" s="67"/>
    </row>
    <row r="207" ht="16.25" customHeight="1" spans="1:11">
      <c r="A207" s="68"/>
      <c r="B207" s="68"/>
      <c r="C207" s="68"/>
      <c r="D207" s="68"/>
      <c r="E207" s="103"/>
      <c r="F207" s="103"/>
      <c r="G207" s="103"/>
      <c r="H207" s="68"/>
      <c r="I207" s="49"/>
      <c r="J207" s="49"/>
      <c r="K207" s="104"/>
    </row>
  </sheetData>
  <autoFilter ref="B2:J206">
    <extLst/>
  </autoFilter>
  <mergeCells count="10">
    <mergeCell ref="B2:J2"/>
    <mergeCell ref="B3:C3"/>
    <mergeCell ref="H4:J4"/>
    <mergeCell ref="A6:A125"/>
    <mergeCell ref="B4:B5"/>
    <mergeCell ref="C4:C5"/>
    <mergeCell ref="D4:D5"/>
    <mergeCell ref="E4:E5"/>
    <mergeCell ref="F4:F5"/>
    <mergeCell ref="G4:G5"/>
  </mergeCells>
  <printOptions horizontalCentered="1"/>
  <pageMargins left="0.15625" right="0.15625" top="0.15625" bottom="0.15625"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B3" sqref="B3:E41"/>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4.25" spans="1:6">
      <c r="A1" s="62"/>
      <c r="B1" s="5" t="s">
        <v>263</v>
      </c>
      <c r="C1" s="5"/>
      <c r="D1" s="5"/>
      <c r="E1" s="5"/>
      <c r="F1" s="11"/>
    </row>
    <row r="2" spans="1:6">
      <c r="A2" s="54"/>
      <c r="B2" s="54"/>
      <c r="C2" s="54"/>
      <c r="D2" s="54"/>
      <c r="E2" s="55" t="s">
        <v>18</v>
      </c>
      <c r="F2" s="86"/>
    </row>
    <row r="3" ht="13" customHeight="1" spans="1:6">
      <c r="A3" s="37"/>
      <c r="B3" s="64" t="s">
        <v>19</v>
      </c>
      <c r="C3" s="64"/>
      <c r="D3" s="64" t="s">
        <v>20</v>
      </c>
      <c r="E3" s="64"/>
      <c r="F3" s="65"/>
    </row>
    <row r="4" ht="13" customHeight="1" spans="1:6">
      <c r="A4" s="37"/>
      <c r="B4" s="64" t="s">
        <v>21</v>
      </c>
      <c r="C4" s="64" t="s">
        <v>22</v>
      </c>
      <c r="D4" s="64" t="s">
        <v>21</v>
      </c>
      <c r="E4" s="64" t="s">
        <v>22</v>
      </c>
      <c r="F4" s="65"/>
    </row>
    <row r="5" ht="13" customHeight="1" spans="1:6">
      <c r="A5" s="11"/>
      <c r="B5" s="87" t="s">
        <v>264</v>
      </c>
      <c r="C5" s="70">
        <f>SUM(C6:C7)</f>
        <v>66752.889046</v>
      </c>
      <c r="D5" s="87" t="s">
        <v>265</v>
      </c>
      <c r="E5" s="70">
        <f>SUM(E6:E35)</f>
        <v>66752.889046</v>
      </c>
      <c r="F5" s="56"/>
    </row>
    <row r="6" ht="13" customHeight="1" spans="1:6">
      <c r="A6" s="11"/>
      <c r="B6" s="87" t="s">
        <v>266</v>
      </c>
      <c r="C6" s="70">
        <v>53732.368498</v>
      </c>
      <c r="D6" s="27" t="s">
        <v>267</v>
      </c>
      <c r="E6" s="70">
        <v>9508.5878</v>
      </c>
      <c r="F6" s="56"/>
    </row>
    <row r="7" ht="13" customHeight="1" spans="1:6">
      <c r="A7" s="11"/>
      <c r="B7" s="87" t="s">
        <v>268</v>
      </c>
      <c r="C7" s="70">
        <v>13020.520548</v>
      </c>
      <c r="D7" s="27" t="s">
        <v>269</v>
      </c>
      <c r="E7" s="13"/>
      <c r="F7" s="56"/>
    </row>
    <row r="8" ht="13" customHeight="1" spans="1:6">
      <c r="A8" s="11"/>
      <c r="B8" s="87" t="s">
        <v>270</v>
      </c>
      <c r="C8" s="13"/>
      <c r="D8" s="27" t="s">
        <v>271</v>
      </c>
      <c r="E8" s="13"/>
      <c r="F8" s="56"/>
    </row>
    <row r="9" ht="13" customHeight="1" spans="1:6">
      <c r="A9" s="11"/>
      <c r="B9" s="87"/>
      <c r="C9" s="13"/>
      <c r="D9" s="27" t="s">
        <v>272</v>
      </c>
      <c r="E9" s="13"/>
      <c r="F9" s="56"/>
    </row>
    <row r="10" ht="13" customHeight="1" spans="1:6">
      <c r="A10" s="11"/>
      <c r="B10" s="87"/>
      <c r="C10" s="13"/>
      <c r="D10" s="27" t="s">
        <v>273</v>
      </c>
      <c r="E10" s="13"/>
      <c r="F10" s="56"/>
    </row>
    <row r="11" ht="13" customHeight="1" spans="1:6">
      <c r="A11" s="11"/>
      <c r="B11" s="87"/>
      <c r="C11" s="13"/>
      <c r="D11" s="27" t="s">
        <v>274</v>
      </c>
      <c r="E11" s="13"/>
      <c r="F11" s="56"/>
    </row>
    <row r="12" ht="13" customHeight="1" spans="1:6">
      <c r="A12" s="11"/>
      <c r="B12" s="87"/>
      <c r="C12" s="13"/>
      <c r="D12" s="27" t="s">
        <v>275</v>
      </c>
      <c r="E12" s="47">
        <v>260</v>
      </c>
      <c r="F12" s="56"/>
    </row>
    <row r="13" ht="13" customHeight="1" spans="1:6">
      <c r="A13" s="11"/>
      <c r="B13" s="87"/>
      <c r="C13" s="13"/>
      <c r="D13" s="27" t="s">
        <v>276</v>
      </c>
      <c r="E13" s="70">
        <v>5531.707434</v>
      </c>
      <c r="F13" s="56"/>
    </row>
    <row r="14" ht="13" customHeight="1" spans="1:6">
      <c r="A14" s="11"/>
      <c r="B14" s="87"/>
      <c r="C14" s="13"/>
      <c r="D14" s="27" t="s">
        <v>277</v>
      </c>
      <c r="E14" s="13"/>
      <c r="F14" s="56"/>
    </row>
    <row r="15" ht="13" customHeight="1" spans="1:6">
      <c r="A15" s="11"/>
      <c r="B15" s="87"/>
      <c r="C15" s="13"/>
      <c r="D15" s="27" t="s">
        <v>278</v>
      </c>
      <c r="E15" s="70">
        <v>4588.254722</v>
      </c>
      <c r="F15" s="56"/>
    </row>
    <row r="16" ht="13" customHeight="1" spans="1:6">
      <c r="A16" s="11"/>
      <c r="B16" s="87"/>
      <c r="C16" s="13"/>
      <c r="D16" s="27" t="s">
        <v>279</v>
      </c>
      <c r="E16" s="47">
        <v>888.05</v>
      </c>
      <c r="F16" s="56"/>
    </row>
    <row r="17" ht="13" customHeight="1" spans="1:6">
      <c r="A17" s="11"/>
      <c r="B17" s="87"/>
      <c r="C17" s="13"/>
      <c r="D17" s="27" t="s">
        <v>280</v>
      </c>
      <c r="E17" s="70">
        <v>22883.576183</v>
      </c>
      <c r="F17" s="56"/>
    </row>
    <row r="18" ht="13" customHeight="1" spans="1:6">
      <c r="A18" s="11"/>
      <c r="B18" s="87"/>
      <c r="C18" s="13"/>
      <c r="D18" s="27" t="s">
        <v>281</v>
      </c>
      <c r="E18" s="70">
        <v>22716.988997</v>
      </c>
      <c r="F18" s="56"/>
    </row>
    <row r="19" ht="13" customHeight="1" spans="1:6">
      <c r="A19" s="11"/>
      <c r="B19" s="87"/>
      <c r="C19" s="13"/>
      <c r="D19" s="27" t="s">
        <v>282</v>
      </c>
      <c r="E19" s="13">
        <v>5</v>
      </c>
      <c r="F19" s="56"/>
    </row>
    <row r="20" ht="13" customHeight="1" spans="1:6">
      <c r="A20" s="11"/>
      <c r="B20" s="87"/>
      <c r="C20" s="13"/>
      <c r="D20" s="79" t="s">
        <v>283</v>
      </c>
      <c r="E20" s="47">
        <v>325.89</v>
      </c>
      <c r="F20" s="56"/>
    </row>
    <row r="21" ht="13" customHeight="1" spans="1:6">
      <c r="A21" s="11"/>
      <c r="B21" s="87"/>
      <c r="C21" s="13"/>
      <c r="D21" s="27" t="s">
        <v>284</v>
      </c>
      <c r="E21" s="13"/>
      <c r="F21" s="56"/>
    </row>
    <row r="22" ht="13" customHeight="1" spans="1:6">
      <c r="A22" s="11"/>
      <c r="B22" s="87"/>
      <c r="C22" s="13"/>
      <c r="D22" s="27" t="s">
        <v>285</v>
      </c>
      <c r="E22" s="13"/>
      <c r="F22" s="56"/>
    </row>
    <row r="23" ht="13" customHeight="1" spans="1:6">
      <c r="A23" s="11"/>
      <c r="B23" s="87"/>
      <c r="C23" s="13"/>
      <c r="D23" s="27" t="s">
        <v>286</v>
      </c>
      <c r="E23" s="13"/>
      <c r="F23" s="56"/>
    </row>
    <row r="24" ht="13" customHeight="1" spans="1:6">
      <c r="A24" s="11"/>
      <c r="B24" s="87"/>
      <c r="C24" s="13"/>
      <c r="D24" s="27" t="s">
        <v>287</v>
      </c>
      <c r="E24" s="13"/>
      <c r="F24" s="56"/>
    </row>
    <row r="25" ht="13" customHeight="1" spans="1:6">
      <c r="A25" s="11"/>
      <c r="B25" s="87"/>
      <c r="C25" s="13"/>
      <c r="D25" s="27" t="s">
        <v>288</v>
      </c>
      <c r="E25" s="13">
        <v>44.83391</v>
      </c>
      <c r="F25" s="56"/>
    </row>
    <row r="26" ht="13" customHeight="1" spans="1:6">
      <c r="A26" s="11"/>
      <c r="B26" s="87"/>
      <c r="C26" s="13"/>
      <c r="D26" s="27" t="s">
        <v>289</v>
      </c>
      <c r="E26" s="13"/>
      <c r="F26" s="56"/>
    </row>
    <row r="27" ht="13" customHeight="1" spans="1:6">
      <c r="A27" s="11"/>
      <c r="B27" s="87"/>
      <c r="C27" s="13"/>
      <c r="D27" s="27" t="s">
        <v>290</v>
      </c>
      <c r="E27" s="13"/>
      <c r="F27" s="56"/>
    </row>
    <row r="28" ht="13" customHeight="1" spans="1:6">
      <c r="A28" s="11"/>
      <c r="B28" s="87"/>
      <c r="C28" s="13"/>
      <c r="D28" s="27" t="s">
        <v>291</v>
      </c>
      <c r="E28" s="13"/>
      <c r="F28" s="56"/>
    </row>
    <row r="29" ht="13" customHeight="1" spans="1:6">
      <c r="A29" s="11"/>
      <c r="B29" s="87"/>
      <c r="C29" s="13"/>
      <c r="D29" s="27" t="s">
        <v>292</v>
      </c>
      <c r="E29" s="13"/>
      <c r="F29" s="56"/>
    </row>
    <row r="30" ht="13" customHeight="1" spans="1:6">
      <c r="A30" s="11"/>
      <c r="B30" s="87"/>
      <c r="C30" s="13"/>
      <c r="D30" s="27" t="s">
        <v>293</v>
      </c>
      <c r="E30" s="13"/>
      <c r="F30" s="56"/>
    </row>
    <row r="31" ht="13" customHeight="1" spans="1:6">
      <c r="A31" s="11"/>
      <c r="B31" s="87"/>
      <c r="C31" s="13"/>
      <c r="D31" s="27" t="s">
        <v>294</v>
      </c>
      <c r="E31" s="13"/>
      <c r="F31" s="56"/>
    </row>
    <row r="32" ht="13" customHeight="1" spans="1:6">
      <c r="A32" s="11"/>
      <c r="B32" s="87"/>
      <c r="C32" s="13"/>
      <c r="D32" s="27" t="s">
        <v>295</v>
      </c>
      <c r="E32" s="13"/>
      <c r="F32" s="56"/>
    </row>
    <row r="33" ht="13" customHeight="1" spans="1:6">
      <c r="A33" s="11"/>
      <c r="B33" s="87"/>
      <c r="C33" s="13"/>
      <c r="D33" s="27" t="s">
        <v>296</v>
      </c>
      <c r="E33" s="13"/>
      <c r="F33" s="56"/>
    </row>
    <row r="34" ht="13" customHeight="1" spans="1:6">
      <c r="A34" s="11"/>
      <c r="B34" s="87"/>
      <c r="C34" s="13"/>
      <c r="D34" s="27" t="s">
        <v>297</v>
      </c>
      <c r="E34" s="13"/>
      <c r="F34" s="56"/>
    </row>
    <row r="35" ht="13" customHeight="1" spans="1:6">
      <c r="A35" s="11"/>
      <c r="B35" s="87"/>
      <c r="C35" s="13"/>
      <c r="D35" s="27" t="s">
        <v>298</v>
      </c>
      <c r="E35" s="13"/>
      <c r="F35" s="56"/>
    </row>
    <row r="36" ht="13" customHeight="1" spans="1:6">
      <c r="A36" s="11"/>
      <c r="B36" s="87"/>
      <c r="C36" s="13"/>
      <c r="D36" s="27" t="s">
        <v>299</v>
      </c>
      <c r="E36" s="13"/>
      <c r="F36" s="56"/>
    </row>
    <row r="37" ht="13" customHeight="1" spans="1:6">
      <c r="A37" s="11"/>
      <c r="B37" s="87" t="s">
        <v>300</v>
      </c>
      <c r="C37" s="70"/>
      <c r="D37" s="87" t="s">
        <v>301</v>
      </c>
      <c r="E37" s="13"/>
      <c r="F37" s="56"/>
    </row>
    <row r="38" ht="13" customHeight="1" spans="1:6">
      <c r="A38" s="11"/>
      <c r="B38" s="87" t="s">
        <v>302</v>
      </c>
      <c r="C38" s="70"/>
      <c r="D38" s="87"/>
      <c r="E38" s="13"/>
      <c r="F38" s="56"/>
    </row>
    <row r="39" ht="13" customHeight="1" spans="1:6">
      <c r="A39" s="44"/>
      <c r="B39" s="87" t="s">
        <v>303</v>
      </c>
      <c r="C39" s="47"/>
      <c r="D39" s="87"/>
      <c r="E39" s="13"/>
      <c r="F39" s="32"/>
    </row>
    <row r="40" ht="13" customHeight="1" spans="1:6">
      <c r="A40" s="44"/>
      <c r="B40" s="87" t="s">
        <v>304</v>
      </c>
      <c r="C40" s="88"/>
      <c r="D40" s="87"/>
      <c r="E40" s="13"/>
      <c r="F40" s="32"/>
    </row>
    <row r="41" ht="13" customHeight="1" spans="1:6">
      <c r="A41" s="11"/>
      <c r="B41" s="40" t="s">
        <v>64</v>
      </c>
      <c r="C41" s="12">
        <f>C5</f>
        <v>66752.889046</v>
      </c>
      <c r="D41" s="40" t="s">
        <v>65</v>
      </c>
      <c r="E41" s="12">
        <f>E5</f>
        <v>66752.889046</v>
      </c>
      <c r="F41" s="56"/>
    </row>
  </sheetData>
  <mergeCells count="5">
    <mergeCell ref="B1:E1"/>
    <mergeCell ref="B2:C2"/>
    <mergeCell ref="B3:C3"/>
    <mergeCell ref="D3:E3"/>
    <mergeCell ref="A6:A36"/>
  </mergeCells>
  <printOptions horizontalCentered="1"/>
  <pageMargins left="0.707638888888889" right="0.707638888888889" top="0.0777777777777778" bottom="0.07777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5"/>
  <sheetViews>
    <sheetView workbookViewId="0">
      <pane ySplit="5" topLeftCell="A68" activePane="bottomLeft" state="frozen"/>
      <selection/>
      <selection pane="bottomLeft" activeCell="G175" sqref="G175"/>
    </sheetView>
  </sheetViews>
  <sheetFormatPr defaultColWidth="10" defaultRowHeight="13.5"/>
  <cols>
    <col min="1" max="1" width="1.53333333333333" style="77" customWidth="1"/>
    <col min="2" max="2" width="13.875" style="77" customWidth="1"/>
    <col min="3" max="3" width="5.875" style="77" customWidth="1"/>
    <col min="4" max="4" width="15.625" style="77" customWidth="1"/>
    <col min="5" max="7" width="15" style="77" customWidth="1"/>
    <col min="8" max="9" width="13.125" style="77" customWidth="1"/>
    <col min="10" max="10" width="12.125" style="77" customWidth="1"/>
    <col min="11" max="16" width="4.125" style="77" customWidth="1"/>
    <col min="17" max="17" width="1.53333333333333" style="77" customWidth="1"/>
    <col min="18" max="22" width="9.76666666666667" style="77" customWidth="1"/>
    <col min="23" max="16384" width="10" style="77"/>
  </cols>
  <sheetData>
    <row r="1" ht="16.35" customHeight="1" spans="1:17">
      <c r="A1" s="4"/>
      <c r="B1" s="2"/>
      <c r="C1" s="1"/>
      <c r="D1" s="1"/>
      <c r="E1" s="1"/>
      <c r="F1" s="1"/>
      <c r="G1" s="1"/>
      <c r="H1" s="4"/>
      <c r="I1" s="4"/>
      <c r="J1" s="4"/>
      <c r="K1" s="4" t="s">
        <v>305</v>
      </c>
      <c r="L1" s="4"/>
      <c r="M1" s="4"/>
      <c r="N1" s="4"/>
      <c r="O1" s="4"/>
      <c r="P1" s="4"/>
      <c r="Q1" s="22"/>
    </row>
    <row r="2" ht="22.8" customHeight="1" spans="1:17">
      <c r="A2" s="4"/>
      <c r="B2" s="78" t="s">
        <v>306</v>
      </c>
      <c r="C2" s="78"/>
      <c r="D2" s="78"/>
      <c r="E2" s="78"/>
      <c r="F2" s="78"/>
      <c r="G2" s="78"/>
      <c r="H2" s="78"/>
      <c r="I2" s="78"/>
      <c r="J2" s="78"/>
      <c r="K2" s="78"/>
      <c r="L2" s="78"/>
      <c r="M2" s="78"/>
      <c r="N2" s="78"/>
      <c r="O2" s="78"/>
      <c r="P2" s="78"/>
      <c r="Q2" s="22"/>
    </row>
    <row r="3" ht="19.55" customHeight="1" spans="1:17">
      <c r="A3" s="25"/>
      <c r="B3" s="25"/>
      <c r="C3" s="25"/>
      <c r="D3" s="25"/>
      <c r="E3" s="6"/>
      <c r="F3" s="6"/>
      <c r="G3" s="6"/>
      <c r="H3" s="25"/>
      <c r="I3" s="25"/>
      <c r="J3" s="25"/>
      <c r="K3" s="25"/>
      <c r="L3" s="81" t="s">
        <v>18</v>
      </c>
      <c r="M3" s="82"/>
      <c r="N3" s="82"/>
      <c r="O3" s="82"/>
      <c r="P3" s="83"/>
      <c r="Q3" s="22"/>
    </row>
    <row r="4" ht="71" customHeight="1" spans="1:17">
      <c r="A4" s="45"/>
      <c r="B4" s="9" t="s">
        <v>307</v>
      </c>
      <c r="C4" s="9" t="s">
        <v>308</v>
      </c>
      <c r="D4" s="9" t="s">
        <v>309</v>
      </c>
      <c r="E4" s="9" t="s">
        <v>92</v>
      </c>
      <c r="F4" s="9" t="s">
        <v>93</v>
      </c>
      <c r="G4" s="9" t="s">
        <v>94</v>
      </c>
      <c r="H4" s="9" t="s">
        <v>69</v>
      </c>
      <c r="I4" s="9" t="s">
        <v>310</v>
      </c>
      <c r="J4" s="9"/>
      <c r="K4" s="9"/>
      <c r="L4" s="9" t="s">
        <v>311</v>
      </c>
      <c r="M4" s="9"/>
      <c r="N4" s="9"/>
      <c r="O4" s="9" t="s">
        <v>75</v>
      </c>
      <c r="P4" s="9" t="s">
        <v>81</v>
      </c>
      <c r="Q4" s="52"/>
    </row>
    <row r="5" ht="71" customHeight="1" spans="1:17">
      <c r="A5" s="45"/>
      <c r="B5" s="9"/>
      <c r="C5" s="9"/>
      <c r="D5" s="9"/>
      <c r="E5" s="9"/>
      <c r="F5" s="9"/>
      <c r="G5" s="9"/>
      <c r="H5" s="9"/>
      <c r="I5" s="9" t="s">
        <v>312</v>
      </c>
      <c r="J5" s="9" t="s">
        <v>313</v>
      </c>
      <c r="K5" s="9" t="s">
        <v>314</v>
      </c>
      <c r="L5" s="9" t="s">
        <v>312</v>
      </c>
      <c r="M5" s="9" t="s">
        <v>313</v>
      </c>
      <c r="N5" s="9" t="s">
        <v>314</v>
      </c>
      <c r="O5" s="9"/>
      <c r="P5" s="9"/>
      <c r="Q5" s="52"/>
    </row>
    <row r="6" ht="33.75" spans="1:17">
      <c r="A6" s="20"/>
      <c r="B6" s="79" t="s">
        <v>315</v>
      </c>
      <c r="C6" s="27" t="s">
        <v>316</v>
      </c>
      <c r="D6" s="27" t="s">
        <v>317</v>
      </c>
      <c r="E6" s="27" t="s">
        <v>148</v>
      </c>
      <c r="F6" s="27" t="s">
        <v>137</v>
      </c>
      <c r="G6" s="27" t="s">
        <v>138</v>
      </c>
      <c r="H6" s="74">
        <v>4.87032</v>
      </c>
      <c r="I6" s="74">
        <v>4.87032</v>
      </c>
      <c r="J6" s="26"/>
      <c r="K6" s="26"/>
      <c r="L6" s="26"/>
      <c r="M6" s="26"/>
      <c r="N6" s="26"/>
      <c r="O6" s="26"/>
      <c r="P6" s="26"/>
      <c r="Q6" s="22"/>
    </row>
    <row r="7" ht="33.75" spans="1:17">
      <c r="A7" s="20"/>
      <c r="B7" s="27" t="s">
        <v>318</v>
      </c>
      <c r="C7" s="27" t="s">
        <v>316</v>
      </c>
      <c r="D7" s="27" t="s">
        <v>317</v>
      </c>
      <c r="E7" s="27" t="s">
        <v>148</v>
      </c>
      <c r="F7" s="27" t="s">
        <v>129</v>
      </c>
      <c r="G7" s="27" t="s">
        <v>130</v>
      </c>
      <c r="H7" s="74">
        <v>0.56343</v>
      </c>
      <c r="I7" s="74">
        <v>0.56343</v>
      </c>
      <c r="J7" s="26"/>
      <c r="K7" s="26"/>
      <c r="L7" s="26"/>
      <c r="M7" s="26"/>
      <c r="N7" s="26"/>
      <c r="O7" s="26"/>
      <c r="P7" s="26"/>
      <c r="Q7" s="22"/>
    </row>
    <row r="8" ht="33.75" spans="1:17">
      <c r="A8" s="20"/>
      <c r="B8" s="27" t="s">
        <v>318</v>
      </c>
      <c r="C8" s="27" t="s">
        <v>316</v>
      </c>
      <c r="D8" s="27" t="s">
        <v>317</v>
      </c>
      <c r="E8" s="27" t="s">
        <v>181</v>
      </c>
      <c r="F8" s="27" t="s">
        <v>137</v>
      </c>
      <c r="G8" s="27" t="s">
        <v>138</v>
      </c>
      <c r="H8" s="74">
        <v>0.18</v>
      </c>
      <c r="I8" s="74">
        <v>0.18</v>
      </c>
      <c r="J8" s="26"/>
      <c r="K8" s="26"/>
      <c r="L8" s="26"/>
      <c r="M8" s="26"/>
      <c r="N8" s="26"/>
      <c r="O8" s="26"/>
      <c r="P8" s="26"/>
      <c r="Q8" s="22"/>
    </row>
    <row r="9" ht="33.75" spans="1:17">
      <c r="A9" s="20"/>
      <c r="B9" s="27" t="s">
        <v>318</v>
      </c>
      <c r="C9" s="27" t="s">
        <v>316</v>
      </c>
      <c r="D9" s="27" t="s">
        <v>317</v>
      </c>
      <c r="E9" s="27" t="s">
        <v>182</v>
      </c>
      <c r="F9" s="27" t="s">
        <v>137</v>
      </c>
      <c r="G9" s="27" t="s">
        <v>142</v>
      </c>
      <c r="H9" s="74">
        <v>130</v>
      </c>
      <c r="I9" s="74">
        <v>130</v>
      </c>
      <c r="J9" s="26"/>
      <c r="K9" s="26"/>
      <c r="L9" s="26"/>
      <c r="M9" s="26"/>
      <c r="N9" s="26"/>
      <c r="O9" s="26"/>
      <c r="P9" s="26"/>
      <c r="Q9" s="22"/>
    </row>
    <row r="10" ht="33.75" spans="1:17">
      <c r="A10" s="20"/>
      <c r="B10" s="27" t="s">
        <v>318</v>
      </c>
      <c r="C10" s="27" t="s">
        <v>316</v>
      </c>
      <c r="D10" s="27" t="s">
        <v>317</v>
      </c>
      <c r="E10" s="27" t="s">
        <v>182</v>
      </c>
      <c r="F10" s="27" t="s">
        <v>129</v>
      </c>
      <c r="G10" s="27" t="s">
        <v>130</v>
      </c>
      <c r="H10" s="74">
        <v>492.829939</v>
      </c>
      <c r="I10" s="74">
        <v>492.829939</v>
      </c>
      <c r="J10" s="26"/>
      <c r="K10" s="26"/>
      <c r="L10" s="26"/>
      <c r="M10" s="26"/>
      <c r="N10" s="26"/>
      <c r="O10" s="26"/>
      <c r="P10" s="26"/>
      <c r="Q10" s="22"/>
    </row>
    <row r="11" ht="33.75" spans="1:17">
      <c r="A11" s="20"/>
      <c r="B11" s="27" t="s">
        <v>318</v>
      </c>
      <c r="C11" s="27" t="s">
        <v>316</v>
      </c>
      <c r="D11" s="27" t="s">
        <v>317</v>
      </c>
      <c r="E11" s="27" t="s">
        <v>189</v>
      </c>
      <c r="F11" s="27" t="s">
        <v>129</v>
      </c>
      <c r="G11" s="27" t="s">
        <v>130</v>
      </c>
      <c r="H11" s="80">
        <v>1823.18</v>
      </c>
      <c r="I11" s="26"/>
      <c r="J11" s="80">
        <v>1823.18</v>
      </c>
      <c r="K11" s="26"/>
      <c r="L11" s="26"/>
      <c r="M11" s="26"/>
      <c r="N11" s="26"/>
      <c r="O11" s="26"/>
      <c r="P11" s="26"/>
      <c r="Q11" s="22"/>
    </row>
    <row r="12" ht="33.75" spans="1:17">
      <c r="A12" s="20"/>
      <c r="B12" s="27" t="s">
        <v>318</v>
      </c>
      <c r="C12" s="27" t="s">
        <v>316</v>
      </c>
      <c r="D12" s="27" t="s">
        <v>317</v>
      </c>
      <c r="E12" s="27" t="s">
        <v>192</v>
      </c>
      <c r="F12" s="27" t="s">
        <v>129</v>
      </c>
      <c r="G12" s="27" t="s">
        <v>130</v>
      </c>
      <c r="H12" s="80">
        <v>3882.893557</v>
      </c>
      <c r="I12" s="80">
        <v>3882.893557</v>
      </c>
      <c r="J12" s="26"/>
      <c r="K12" s="26"/>
      <c r="L12" s="26"/>
      <c r="M12" s="26"/>
      <c r="N12" s="26"/>
      <c r="O12" s="26"/>
      <c r="P12" s="26"/>
      <c r="Q12" s="22"/>
    </row>
    <row r="13" ht="33.75" spans="1:17">
      <c r="A13" s="20"/>
      <c r="B13" s="27" t="s">
        <v>318</v>
      </c>
      <c r="C13" s="27" t="s">
        <v>316</v>
      </c>
      <c r="D13" s="27" t="s">
        <v>317</v>
      </c>
      <c r="E13" s="27" t="s">
        <v>194</v>
      </c>
      <c r="F13" s="27" t="s">
        <v>127</v>
      </c>
      <c r="G13" s="27" t="s">
        <v>128</v>
      </c>
      <c r="H13" s="74">
        <v>32</v>
      </c>
      <c r="I13" s="74">
        <v>32</v>
      </c>
      <c r="J13" s="26"/>
      <c r="K13" s="26"/>
      <c r="L13" s="26"/>
      <c r="M13" s="26"/>
      <c r="N13" s="26"/>
      <c r="O13" s="26"/>
      <c r="P13" s="26"/>
      <c r="Q13" s="22"/>
    </row>
    <row r="14" ht="33.75" spans="1:17">
      <c r="A14" s="20"/>
      <c r="B14" s="27" t="s">
        <v>319</v>
      </c>
      <c r="C14" s="27" t="s">
        <v>320</v>
      </c>
      <c r="D14" s="27" t="s">
        <v>321</v>
      </c>
      <c r="E14" s="27" t="s">
        <v>136</v>
      </c>
      <c r="F14" s="27" t="s">
        <v>129</v>
      </c>
      <c r="G14" s="27" t="s">
        <v>130</v>
      </c>
      <c r="H14" s="74">
        <v>510</v>
      </c>
      <c r="I14" s="74">
        <v>510</v>
      </c>
      <c r="J14" s="26"/>
      <c r="K14" s="26"/>
      <c r="L14" s="26"/>
      <c r="M14" s="26"/>
      <c r="N14" s="26"/>
      <c r="O14" s="26"/>
      <c r="P14" s="26"/>
      <c r="Q14" s="22"/>
    </row>
    <row r="15" ht="33.75" spans="1:17">
      <c r="A15" s="20"/>
      <c r="B15" s="27" t="s">
        <v>319</v>
      </c>
      <c r="C15" s="27" t="s">
        <v>320</v>
      </c>
      <c r="D15" s="27" t="s">
        <v>322</v>
      </c>
      <c r="E15" s="27" t="s">
        <v>136</v>
      </c>
      <c r="F15" s="27" t="s">
        <v>137</v>
      </c>
      <c r="G15" s="27" t="s">
        <v>138</v>
      </c>
      <c r="H15" s="74">
        <v>200</v>
      </c>
      <c r="I15" s="74">
        <v>200</v>
      </c>
      <c r="J15" s="26"/>
      <c r="K15" s="26"/>
      <c r="L15" s="26"/>
      <c r="M15" s="26"/>
      <c r="N15" s="26"/>
      <c r="O15" s="26"/>
      <c r="P15" s="26"/>
      <c r="Q15" s="22"/>
    </row>
    <row r="16" ht="33.75" spans="1:17">
      <c r="A16" s="20"/>
      <c r="B16" s="27" t="s">
        <v>319</v>
      </c>
      <c r="C16" s="27" t="s">
        <v>320</v>
      </c>
      <c r="D16" s="27" t="s">
        <v>323</v>
      </c>
      <c r="E16" s="27" t="s">
        <v>188</v>
      </c>
      <c r="F16" s="27" t="s">
        <v>110</v>
      </c>
      <c r="G16" s="27" t="s">
        <v>115</v>
      </c>
      <c r="H16" s="74">
        <v>230</v>
      </c>
      <c r="I16" s="26"/>
      <c r="J16" s="74">
        <v>230</v>
      </c>
      <c r="K16" s="26"/>
      <c r="L16" s="26"/>
      <c r="M16" s="26"/>
      <c r="N16" s="26"/>
      <c r="O16" s="26"/>
      <c r="P16" s="26"/>
      <c r="Q16" s="22"/>
    </row>
    <row r="17" ht="33.75" spans="1:17">
      <c r="A17" s="20"/>
      <c r="B17" s="27" t="s">
        <v>319</v>
      </c>
      <c r="C17" s="27" t="s">
        <v>320</v>
      </c>
      <c r="D17" s="27" t="s">
        <v>324</v>
      </c>
      <c r="E17" s="27" t="s">
        <v>181</v>
      </c>
      <c r="F17" s="27" t="s">
        <v>137</v>
      </c>
      <c r="G17" s="27" t="s">
        <v>138</v>
      </c>
      <c r="H17" s="74">
        <v>50</v>
      </c>
      <c r="I17" s="74">
        <v>50</v>
      </c>
      <c r="J17" s="26"/>
      <c r="K17" s="26"/>
      <c r="L17" s="26"/>
      <c r="M17" s="26"/>
      <c r="N17" s="26"/>
      <c r="O17" s="26"/>
      <c r="P17" s="26"/>
      <c r="Q17" s="22"/>
    </row>
    <row r="18" ht="33.75" spans="1:17">
      <c r="A18" s="20"/>
      <c r="B18" s="27" t="s">
        <v>319</v>
      </c>
      <c r="C18" s="27" t="s">
        <v>320</v>
      </c>
      <c r="D18" s="27" t="s">
        <v>324</v>
      </c>
      <c r="E18" s="27" t="s">
        <v>181</v>
      </c>
      <c r="F18" s="27" t="s">
        <v>127</v>
      </c>
      <c r="G18" s="27" t="s">
        <v>128</v>
      </c>
      <c r="H18" s="74">
        <v>50</v>
      </c>
      <c r="I18" s="74">
        <v>50</v>
      </c>
      <c r="J18" s="26"/>
      <c r="K18" s="26"/>
      <c r="L18" s="26"/>
      <c r="M18" s="26"/>
      <c r="N18" s="26"/>
      <c r="O18" s="26"/>
      <c r="P18" s="26"/>
      <c r="Q18" s="22"/>
    </row>
    <row r="19" ht="33.75" spans="1:17">
      <c r="A19" s="20"/>
      <c r="B19" s="27" t="s">
        <v>319</v>
      </c>
      <c r="C19" s="27" t="s">
        <v>320</v>
      </c>
      <c r="D19" s="27" t="s">
        <v>325</v>
      </c>
      <c r="E19" s="27" t="s">
        <v>194</v>
      </c>
      <c r="F19" s="27" t="s">
        <v>127</v>
      </c>
      <c r="G19" s="27" t="s">
        <v>128</v>
      </c>
      <c r="H19" s="74">
        <v>10</v>
      </c>
      <c r="I19" s="74">
        <v>10</v>
      </c>
      <c r="J19" s="26"/>
      <c r="K19" s="26"/>
      <c r="L19" s="26"/>
      <c r="M19" s="26"/>
      <c r="N19" s="26"/>
      <c r="O19" s="26"/>
      <c r="P19" s="26"/>
      <c r="Q19" s="22"/>
    </row>
    <row r="20" ht="33.75" spans="1:17">
      <c r="A20" s="20"/>
      <c r="B20" s="27" t="s">
        <v>319</v>
      </c>
      <c r="C20" s="27" t="s">
        <v>320</v>
      </c>
      <c r="D20" s="27" t="s">
        <v>326</v>
      </c>
      <c r="E20" s="27" t="s">
        <v>195</v>
      </c>
      <c r="F20" s="27" t="s">
        <v>129</v>
      </c>
      <c r="G20" s="27" t="s">
        <v>130</v>
      </c>
      <c r="H20" s="74">
        <v>32</v>
      </c>
      <c r="I20" s="74">
        <v>32</v>
      </c>
      <c r="J20" s="26"/>
      <c r="K20" s="26"/>
      <c r="L20" s="26"/>
      <c r="M20" s="26"/>
      <c r="N20" s="26"/>
      <c r="O20" s="26"/>
      <c r="P20" s="26"/>
      <c r="Q20" s="22"/>
    </row>
    <row r="21" ht="33.75" spans="1:17">
      <c r="A21" s="20"/>
      <c r="B21" s="27" t="s">
        <v>319</v>
      </c>
      <c r="C21" s="27" t="s">
        <v>320</v>
      </c>
      <c r="D21" s="27" t="s">
        <v>327</v>
      </c>
      <c r="E21" s="27" t="s">
        <v>200</v>
      </c>
      <c r="F21" s="27" t="s">
        <v>131</v>
      </c>
      <c r="G21" s="27" t="s">
        <v>146</v>
      </c>
      <c r="H21" s="74">
        <v>75</v>
      </c>
      <c r="I21" s="74">
        <v>75</v>
      </c>
      <c r="J21" s="26"/>
      <c r="K21" s="26"/>
      <c r="L21" s="26"/>
      <c r="M21" s="26"/>
      <c r="N21" s="26"/>
      <c r="O21" s="26"/>
      <c r="P21" s="26"/>
      <c r="Q21" s="22"/>
    </row>
    <row r="22" ht="33.75" spans="1:17">
      <c r="A22" s="20"/>
      <c r="B22" s="27" t="s">
        <v>319</v>
      </c>
      <c r="C22" s="27" t="s">
        <v>320</v>
      </c>
      <c r="D22" s="27" t="s">
        <v>328</v>
      </c>
      <c r="E22" s="27" t="s">
        <v>194</v>
      </c>
      <c r="F22" s="27" t="s">
        <v>127</v>
      </c>
      <c r="G22" s="27" t="s">
        <v>128</v>
      </c>
      <c r="H22" s="74">
        <v>816</v>
      </c>
      <c r="I22" s="74">
        <v>816</v>
      </c>
      <c r="J22" s="26"/>
      <c r="K22" s="26"/>
      <c r="L22" s="26"/>
      <c r="M22" s="26"/>
      <c r="N22" s="26"/>
      <c r="O22" s="26"/>
      <c r="P22" s="26"/>
      <c r="Q22" s="22"/>
    </row>
    <row r="23" ht="33.75" spans="1:17">
      <c r="A23" s="20"/>
      <c r="B23" s="27" t="s">
        <v>319</v>
      </c>
      <c r="C23" s="27" t="s">
        <v>320</v>
      </c>
      <c r="D23" s="27" t="s">
        <v>329</v>
      </c>
      <c r="E23" s="27" t="s">
        <v>195</v>
      </c>
      <c r="F23" s="27" t="s">
        <v>131</v>
      </c>
      <c r="G23" s="27" t="s">
        <v>146</v>
      </c>
      <c r="H23" s="74">
        <v>72</v>
      </c>
      <c r="I23" s="74">
        <v>72</v>
      </c>
      <c r="J23" s="26"/>
      <c r="K23" s="26"/>
      <c r="L23" s="26"/>
      <c r="M23" s="26"/>
      <c r="N23" s="26"/>
      <c r="O23" s="26"/>
      <c r="P23" s="26"/>
      <c r="Q23" s="22"/>
    </row>
    <row r="24" ht="33.75" spans="1:17">
      <c r="A24" s="20"/>
      <c r="B24" s="27" t="s">
        <v>319</v>
      </c>
      <c r="C24" s="27" t="s">
        <v>320</v>
      </c>
      <c r="D24" s="27" t="s">
        <v>330</v>
      </c>
      <c r="E24" s="27" t="s">
        <v>189</v>
      </c>
      <c r="F24" s="27" t="s">
        <v>190</v>
      </c>
      <c r="G24" s="27" t="s">
        <v>191</v>
      </c>
      <c r="H24" s="74">
        <v>128</v>
      </c>
      <c r="I24" s="26"/>
      <c r="J24" s="74">
        <v>128</v>
      </c>
      <c r="K24" s="26"/>
      <c r="L24" s="26"/>
      <c r="M24" s="26"/>
      <c r="N24" s="26"/>
      <c r="O24" s="26"/>
      <c r="P24" s="26"/>
      <c r="Q24" s="22"/>
    </row>
    <row r="25" ht="33.75" spans="1:17">
      <c r="A25" s="20"/>
      <c r="B25" s="27" t="s">
        <v>319</v>
      </c>
      <c r="C25" s="27" t="s">
        <v>320</v>
      </c>
      <c r="D25" s="27" t="s">
        <v>331</v>
      </c>
      <c r="E25" s="27" t="s">
        <v>143</v>
      </c>
      <c r="F25" s="27" t="s">
        <v>110</v>
      </c>
      <c r="G25" s="27" t="s">
        <v>118</v>
      </c>
      <c r="H25" s="74">
        <v>42</v>
      </c>
      <c r="I25" s="74">
        <v>42</v>
      </c>
      <c r="J25" s="26"/>
      <c r="K25" s="26"/>
      <c r="L25" s="26"/>
      <c r="M25" s="26"/>
      <c r="N25" s="26"/>
      <c r="O25" s="26"/>
      <c r="P25" s="26"/>
      <c r="Q25" s="22"/>
    </row>
    <row r="26" ht="33.75" spans="1:17">
      <c r="A26" s="20"/>
      <c r="B26" s="27" t="s">
        <v>319</v>
      </c>
      <c r="C26" s="27" t="s">
        <v>320</v>
      </c>
      <c r="D26" s="27" t="s">
        <v>332</v>
      </c>
      <c r="E26" s="27" t="s">
        <v>147</v>
      </c>
      <c r="F26" s="27" t="s">
        <v>137</v>
      </c>
      <c r="G26" s="27" t="s">
        <v>142</v>
      </c>
      <c r="H26" s="74">
        <v>16</v>
      </c>
      <c r="I26" s="74">
        <v>16</v>
      </c>
      <c r="J26" s="26"/>
      <c r="K26" s="26"/>
      <c r="L26" s="26"/>
      <c r="M26" s="26"/>
      <c r="N26" s="26"/>
      <c r="O26" s="26"/>
      <c r="P26" s="26"/>
      <c r="Q26" s="22"/>
    </row>
    <row r="27" ht="33.75" spans="1:17">
      <c r="A27" s="20"/>
      <c r="B27" s="27" t="s">
        <v>319</v>
      </c>
      <c r="C27" s="27" t="s">
        <v>320</v>
      </c>
      <c r="D27" s="27" t="s">
        <v>333</v>
      </c>
      <c r="E27" s="27" t="s">
        <v>147</v>
      </c>
      <c r="F27" s="27" t="s">
        <v>137</v>
      </c>
      <c r="G27" s="27" t="s">
        <v>142</v>
      </c>
      <c r="H27" s="74">
        <v>50</v>
      </c>
      <c r="I27" s="74">
        <v>50</v>
      </c>
      <c r="J27" s="26"/>
      <c r="K27" s="26"/>
      <c r="L27" s="26"/>
      <c r="M27" s="26"/>
      <c r="N27" s="26"/>
      <c r="O27" s="26"/>
      <c r="P27" s="26"/>
      <c r="Q27" s="22"/>
    </row>
    <row r="28" ht="33.75" spans="1:17">
      <c r="A28" s="20"/>
      <c r="B28" s="27" t="s">
        <v>319</v>
      </c>
      <c r="C28" s="27" t="s">
        <v>320</v>
      </c>
      <c r="D28" s="27" t="s">
        <v>334</v>
      </c>
      <c r="E28" s="27" t="s">
        <v>147</v>
      </c>
      <c r="F28" s="27" t="s">
        <v>137</v>
      </c>
      <c r="G28" s="27" t="s">
        <v>138</v>
      </c>
      <c r="H28" s="74">
        <v>4.5</v>
      </c>
      <c r="I28" s="74">
        <v>4.5</v>
      </c>
      <c r="J28" s="26"/>
      <c r="K28" s="26"/>
      <c r="L28" s="26"/>
      <c r="M28" s="26"/>
      <c r="N28" s="26"/>
      <c r="O28" s="26"/>
      <c r="P28" s="26"/>
      <c r="Q28" s="22"/>
    </row>
    <row r="29" ht="33.75" spans="1:17">
      <c r="A29" s="20"/>
      <c r="B29" s="27" t="s">
        <v>319</v>
      </c>
      <c r="C29" s="27" t="s">
        <v>320</v>
      </c>
      <c r="D29" s="27" t="s">
        <v>335</v>
      </c>
      <c r="E29" s="27" t="s">
        <v>147</v>
      </c>
      <c r="F29" s="27" t="s">
        <v>137</v>
      </c>
      <c r="G29" s="27" t="s">
        <v>142</v>
      </c>
      <c r="H29" s="74">
        <v>50</v>
      </c>
      <c r="I29" s="74">
        <v>50</v>
      </c>
      <c r="J29" s="26"/>
      <c r="K29" s="26"/>
      <c r="L29" s="26"/>
      <c r="M29" s="26"/>
      <c r="N29" s="26"/>
      <c r="O29" s="26"/>
      <c r="P29" s="26"/>
      <c r="Q29" s="22"/>
    </row>
    <row r="30" ht="33.75" spans="1:17">
      <c r="A30" s="20"/>
      <c r="B30" s="27" t="s">
        <v>319</v>
      </c>
      <c r="C30" s="27" t="s">
        <v>320</v>
      </c>
      <c r="D30" s="27" t="s">
        <v>335</v>
      </c>
      <c r="E30" s="27" t="s">
        <v>147</v>
      </c>
      <c r="F30" s="27" t="s">
        <v>137</v>
      </c>
      <c r="G30" s="27" t="s">
        <v>138</v>
      </c>
      <c r="H30" s="74">
        <v>100</v>
      </c>
      <c r="I30" s="74">
        <v>100</v>
      </c>
      <c r="J30" s="26"/>
      <c r="K30" s="26"/>
      <c r="L30" s="26"/>
      <c r="M30" s="26"/>
      <c r="N30" s="26"/>
      <c r="O30" s="26"/>
      <c r="P30" s="26"/>
      <c r="Q30" s="22"/>
    </row>
    <row r="31" ht="33.75" spans="1:17">
      <c r="A31" s="20"/>
      <c r="B31" s="27" t="s">
        <v>319</v>
      </c>
      <c r="C31" s="27" t="s">
        <v>320</v>
      </c>
      <c r="D31" s="27" t="s">
        <v>335</v>
      </c>
      <c r="E31" s="27" t="s">
        <v>147</v>
      </c>
      <c r="F31" s="27" t="s">
        <v>127</v>
      </c>
      <c r="G31" s="27" t="s">
        <v>128</v>
      </c>
      <c r="H31" s="74">
        <v>30</v>
      </c>
      <c r="I31" s="74">
        <v>30</v>
      </c>
      <c r="J31" s="26"/>
      <c r="K31" s="26"/>
      <c r="L31" s="26"/>
      <c r="M31" s="26"/>
      <c r="N31" s="26"/>
      <c r="O31" s="26"/>
      <c r="P31" s="26"/>
      <c r="Q31" s="22"/>
    </row>
    <row r="32" ht="33.75" spans="1:17">
      <c r="A32" s="20"/>
      <c r="B32" s="27" t="s">
        <v>319</v>
      </c>
      <c r="C32" s="27" t="s">
        <v>320</v>
      </c>
      <c r="D32" s="27" t="s">
        <v>336</v>
      </c>
      <c r="E32" s="27" t="s">
        <v>175</v>
      </c>
      <c r="F32" s="27" t="s">
        <v>131</v>
      </c>
      <c r="G32" s="27" t="s">
        <v>146</v>
      </c>
      <c r="H32" s="74">
        <v>27</v>
      </c>
      <c r="I32" s="74">
        <v>27</v>
      </c>
      <c r="J32" s="26"/>
      <c r="K32" s="26"/>
      <c r="L32" s="26"/>
      <c r="M32" s="26"/>
      <c r="N32" s="26"/>
      <c r="O32" s="26"/>
      <c r="P32" s="26"/>
      <c r="Q32" s="22"/>
    </row>
    <row r="33" ht="33.75" spans="1:17">
      <c r="A33" s="20"/>
      <c r="B33" s="27" t="s">
        <v>319</v>
      </c>
      <c r="C33" s="27" t="s">
        <v>320</v>
      </c>
      <c r="D33" s="27" t="s">
        <v>337</v>
      </c>
      <c r="E33" s="27" t="s">
        <v>162</v>
      </c>
      <c r="F33" s="27" t="s">
        <v>131</v>
      </c>
      <c r="G33" s="27" t="s">
        <v>146</v>
      </c>
      <c r="H33" s="74">
        <v>192.2159</v>
      </c>
      <c r="I33" s="74">
        <v>192.2159</v>
      </c>
      <c r="J33" s="26"/>
      <c r="K33" s="26"/>
      <c r="L33" s="26"/>
      <c r="M33" s="26"/>
      <c r="N33" s="26"/>
      <c r="O33" s="26"/>
      <c r="P33" s="26"/>
      <c r="Q33" s="22"/>
    </row>
    <row r="34" ht="33.75" spans="1:17">
      <c r="A34" s="20"/>
      <c r="B34" s="27" t="s">
        <v>319</v>
      </c>
      <c r="C34" s="27" t="s">
        <v>320</v>
      </c>
      <c r="D34" s="27" t="s">
        <v>338</v>
      </c>
      <c r="E34" s="27" t="s">
        <v>164</v>
      </c>
      <c r="F34" s="27" t="s">
        <v>131</v>
      </c>
      <c r="G34" s="27" t="s">
        <v>146</v>
      </c>
      <c r="H34" s="74">
        <v>9</v>
      </c>
      <c r="I34" s="74">
        <v>9</v>
      </c>
      <c r="J34" s="26"/>
      <c r="K34" s="26"/>
      <c r="L34" s="26"/>
      <c r="M34" s="26"/>
      <c r="N34" s="26"/>
      <c r="O34" s="26"/>
      <c r="P34" s="26"/>
      <c r="Q34" s="22"/>
    </row>
    <row r="35" ht="33.75" spans="1:17">
      <c r="A35" s="20"/>
      <c r="B35" s="27" t="s">
        <v>319</v>
      </c>
      <c r="C35" s="27" t="s">
        <v>320</v>
      </c>
      <c r="D35" s="27" t="s">
        <v>339</v>
      </c>
      <c r="E35" s="27" t="s">
        <v>164</v>
      </c>
      <c r="F35" s="27" t="s">
        <v>131</v>
      </c>
      <c r="G35" s="27" t="s">
        <v>146</v>
      </c>
      <c r="H35" s="74">
        <v>20</v>
      </c>
      <c r="I35" s="74">
        <v>20</v>
      </c>
      <c r="J35" s="26"/>
      <c r="K35" s="26"/>
      <c r="L35" s="26"/>
      <c r="M35" s="26"/>
      <c r="N35" s="26"/>
      <c r="O35" s="26"/>
      <c r="P35" s="26"/>
      <c r="Q35" s="22"/>
    </row>
    <row r="36" ht="33.75" spans="1:17">
      <c r="A36" s="20"/>
      <c r="B36" s="27" t="s">
        <v>319</v>
      </c>
      <c r="C36" s="27" t="s">
        <v>320</v>
      </c>
      <c r="D36" s="27" t="s">
        <v>340</v>
      </c>
      <c r="E36" s="27" t="s">
        <v>163</v>
      </c>
      <c r="F36" s="27" t="s">
        <v>131</v>
      </c>
      <c r="G36" s="27" t="s">
        <v>146</v>
      </c>
      <c r="H36" s="74">
        <v>28</v>
      </c>
      <c r="I36" s="74">
        <v>28</v>
      </c>
      <c r="J36" s="26"/>
      <c r="K36" s="26"/>
      <c r="L36" s="26"/>
      <c r="M36" s="26"/>
      <c r="N36" s="26"/>
      <c r="O36" s="26"/>
      <c r="P36" s="26"/>
      <c r="Q36" s="22"/>
    </row>
    <row r="37" ht="33.75" spans="1:17">
      <c r="A37" s="20"/>
      <c r="B37" s="27" t="s">
        <v>319</v>
      </c>
      <c r="C37" s="27" t="s">
        <v>320</v>
      </c>
      <c r="D37" s="27" t="s">
        <v>341</v>
      </c>
      <c r="E37" s="27" t="s">
        <v>101</v>
      </c>
      <c r="F37" s="27" t="s">
        <v>131</v>
      </c>
      <c r="G37" s="27" t="s">
        <v>132</v>
      </c>
      <c r="H37" s="74">
        <v>50</v>
      </c>
      <c r="I37" s="74">
        <v>50</v>
      </c>
      <c r="J37" s="26"/>
      <c r="K37" s="26"/>
      <c r="L37" s="26"/>
      <c r="M37" s="26"/>
      <c r="N37" s="26"/>
      <c r="O37" s="26"/>
      <c r="P37" s="26"/>
      <c r="Q37" s="22"/>
    </row>
    <row r="38" ht="33.75" spans="1:17">
      <c r="A38" s="20"/>
      <c r="B38" s="27" t="s">
        <v>319</v>
      </c>
      <c r="C38" s="27" t="s">
        <v>320</v>
      </c>
      <c r="D38" s="27" t="s">
        <v>342</v>
      </c>
      <c r="E38" s="27" t="s">
        <v>164</v>
      </c>
      <c r="F38" s="27" t="s">
        <v>131</v>
      </c>
      <c r="G38" s="27" t="s">
        <v>146</v>
      </c>
      <c r="H38" s="74">
        <v>35</v>
      </c>
      <c r="I38" s="74">
        <v>35</v>
      </c>
      <c r="J38" s="26"/>
      <c r="K38" s="26"/>
      <c r="L38" s="26"/>
      <c r="M38" s="26"/>
      <c r="N38" s="26"/>
      <c r="O38" s="26"/>
      <c r="P38" s="26"/>
      <c r="Q38" s="22"/>
    </row>
    <row r="39" ht="33.75" spans="1:17">
      <c r="A39" s="20"/>
      <c r="B39" s="27" t="s">
        <v>319</v>
      </c>
      <c r="C39" s="27" t="s">
        <v>320</v>
      </c>
      <c r="D39" s="27" t="s">
        <v>343</v>
      </c>
      <c r="E39" s="27" t="s">
        <v>149</v>
      </c>
      <c r="F39" s="27" t="s">
        <v>131</v>
      </c>
      <c r="G39" s="27" t="s">
        <v>146</v>
      </c>
      <c r="H39" s="80">
        <v>2400</v>
      </c>
      <c r="I39" s="80">
        <v>2400</v>
      </c>
      <c r="J39" s="26"/>
      <c r="K39" s="26"/>
      <c r="L39" s="26"/>
      <c r="M39" s="26"/>
      <c r="N39" s="26"/>
      <c r="O39" s="26"/>
      <c r="P39" s="26"/>
      <c r="Q39" s="22"/>
    </row>
    <row r="40" ht="33.75" spans="1:17">
      <c r="A40" s="20"/>
      <c r="B40" s="27" t="s">
        <v>319</v>
      </c>
      <c r="C40" s="27" t="s">
        <v>320</v>
      </c>
      <c r="D40" s="27" t="s">
        <v>344</v>
      </c>
      <c r="E40" s="27" t="s">
        <v>149</v>
      </c>
      <c r="F40" s="27" t="s">
        <v>110</v>
      </c>
      <c r="G40" s="27" t="s">
        <v>111</v>
      </c>
      <c r="H40" s="74">
        <v>30</v>
      </c>
      <c r="I40" s="74">
        <v>30</v>
      </c>
      <c r="J40" s="26"/>
      <c r="K40" s="26"/>
      <c r="L40" s="26"/>
      <c r="M40" s="26"/>
      <c r="N40" s="26"/>
      <c r="O40" s="26"/>
      <c r="P40" s="26"/>
      <c r="Q40" s="22"/>
    </row>
    <row r="41" ht="33.75" spans="1:17">
      <c r="A41" s="20"/>
      <c r="B41" s="27" t="s">
        <v>319</v>
      </c>
      <c r="C41" s="27" t="s">
        <v>320</v>
      </c>
      <c r="D41" s="27" t="s">
        <v>345</v>
      </c>
      <c r="E41" s="27" t="s">
        <v>149</v>
      </c>
      <c r="F41" s="27" t="s">
        <v>137</v>
      </c>
      <c r="G41" s="27" t="s">
        <v>138</v>
      </c>
      <c r="H41" s="74">
        <v>60</v>
      </c>
      <c r="I41" s="74">
        <v>60</v>
      </c>
      <c r="J41" s="26"/>
      <c r="K41" s="26"/>
      <c r="L41" s="26"/>
      <c r="M41" s="26"/>
      <c r="N41" s="26"/>
      <c r="O41" s="26"/>
      <c r="P41" s="26"/>
      <c r="Q41" s="22"/>
    </row>
    <row r="42" ht="33.75" spans="1:17">
      <c r="A42" s="20"/>
      <c r="B42" s="27" t="s">
        <v>319</v>
      </c>
      <c r="C42" s="27" t="s">
        <v>320</v>
      </c>
      <c r="D42" s="27" t="s">
        <v>345</v>
      </c>
      <c r="E42" s="27" t="s">
        <v>149</v>
      </c>
      <c r="F42" s="27" t="s">
        <v>129</v>
      </c>
      <c r="G42" s="27" t="s">
        <v>130</v>
      </c>
      <c r="H42" s="74">
        <v>60</v>
      </c>
      <c r="I42" s="74">
        <v>60</v>
      </c>
      <c r="J42" s="26"/>
      <c r="K42" s="26"/>
      <c r="L42" s="26"/>
      <c r="M42" s="26"/>
      <c r="N42" s="26"/>
      <c r="O42" s="26"/>
      <c r="P42" s="26"/>
      <c r="Q42" s="22"/>
    </row>
    <row r="43" ht="33.75" spans="1:17">
      <c r="A43" s="20"/>
      <c r="B43" s="27" t="s">
        <v>319</v>
      </c>
      <c r="C43" s="27" t="s">
        <v>320</v>
      </c>
      <c r="D43" s="27" t="s">
        <v>346</v>
      </c>
      <c r="E43" s="27" t="s">
        <v>189</v>
      </c>
      <c r="F43" s="27" t="s">
        <v>137</v>
      </c>
      <c r="G43" s="27" t="s">
        <v>138</v>
      </c>
      <c r="H43" s="74">
        <v>38.82</v>
      </c>
      <c r="I43" s="26"/>
      <c r="J43" s="74">
        <v>38.82</v>
      </c>
      <c r="K43" s="26"/>
      <c r="L43" s="26"/>
      <c r="M43" s="26"/>
      <c r="N43" s="26"/>
      <c r="O43" s="26"/>
      <c r="P43" s="26"/>
      <c r="Q43" s="22"/>
    </row>
    <row r="44" ht="33.75" spans="1:17">
      <c r="A44" s="20"/>
      <c r="B44" s="27" t="s">
        <v>319</v>
      </c>
      <c r="C44" s="27" t="s">
        <v>320</v>
      </c>
      <c r="D44" s="27" t="s">
        <v>347</v>
      </c>
      <c r="E44" s="27" t="s">
        <v>186</v>
      </c>
      <c r="F44" s="27" t="s">
        <v>137</v>
      </c>
      <c r="G44" s="27" t="s">
        <v>142</v>
      </c>
      <c r="H44" s="80">
        <v>1000</v>
      </c>
      <c r="I44" s="80">
        <v>1000</v>
      </c>
      <c r="J44" s="26"/>
      <c r="K44" s="26"/>
      <c r="L44" s="26"/>
      <c r="M44" s="26"/>
      <c r="N44" s="26"/>
      <c r="O44" s="26"/>
      <c r="P44" s="26"/>
      <c r="Q44" s="22"/>
    </row>
    <row r="45" ht="33.75" spans="1:17">
      <c r="A45" s="20"/>
      <c r="B45" s="27" t="s">
        <v>319</v>
      </c>
      <c r="C45" s="27" t="s">
        <v>320</v>
      </c>
      <c r="D45" s="27" t="s">
        <v>348</v>
      </c>
      <c r="E45" s="27" t="s">
        <v>199</v>
      </c>
      <c r="F45" s="27" t="s">
        <v>131</v>
      </c>
      <c r="G45" s="27" t="s">
        <v>146</v>
      </c>
      <c r="H45" s="74">
        <v>70</v>
      </c>
      <c r="I45" s="74">
        <v>70</v>
      </c>
      <c r="J45" s="26"/>
      <c r="K45" s="26"/>
      <c r="L45" s="26"/>
      <c r="M45" s="26"/>
      <c r="N45" s="26"/>
      <c r="O45" s="26"/>
      <c r="P45" s="26"/>
      <c r="Q45" s="22"/>
    </row>
    <row r="46" ht="33.75" spans="1:17">
      <c r="A46" s="20"/>
      <c r="B46" s="27" t="s">
        <v>319</v>
      </c>
      <c r="C46" s="27" t="s">
        <v>320</v>
      </c>
      <c r="D46" s="27" t="s">
        <v>349</v>
      </c>
      <c r="E46" s="27" t="s">
        <v>200</v>
      </c>
      <c r="F46" s="27" t="s">
        <v>131</v>
      </c>
      <c r="G46" s="27" t="s">
        <v>146</v>
      </c>
      <c r="H46" s="80">
        <v>1533.86</v>
      </c>
      <c r="I46" s="80">
        <v>1533.86</v>
      </c>
      <c r="J46" s="26"/>
      <c r="K46" s="26"/>
      <c r="L46" s="26"/>
      <c r="M46" s="26"/>
      <c r="N46" s="26"/>
      <c r="O46" s="26"/>
      <c r="P46" s="26"/>
      <c r="Q46" s="22"/>
    </row>
    <row r="47" ht="33.75" spans="1:17">
      <c r="A47" s="20"/>
      <c r="B47" s="27" t="s">
        <v>319</v>
      </c>
      <c r="C47" s="27" t="s">
        <v>320</v>
      </c>
      <c r="D47" s="27" t="s">
        <v>350</v>
      </c>
      <c r="E47" s="27" t="s">
        <v>145</v>
      </c>
      <c r="F47" s="27" t="s">
        <v>129</v>
      </c>
      <c r="G47" s="27" t="s">
        <v>130</v>
      </c>
      <c r="H47" s="74">
        <v>100</v>
      </c>
      <c r="I47" s="74">
        <v>100</v>
      </c>
      <c r="J47" s="26"/>
      <c r="K47" s="26"/>
      <c r="L47" s="26"/>
      <c r="M47" s="26"/>
      <c r="N47" s="26"/>
      <c r="O47" s="26"/>
      <c r="P47" s="26"/>
      <c r="Q47" s="22"/>
    </row>
    <row r="48" ht="33.75" spans="1:17">
      <c r="A48" s="20"/>
      <c r="B48" s="27" t="s">
        <v>319</v>
      </c>
      <c r="C48" s="27" t="s">
        <v>320</v>
      </c>
      <c r="D48" s="27" t="s">
        <v>351</v>
      </c>
      <c r="E48" s="27" t="s">
        <v>145</v>
      </c>
      <c r="F48" s="27" t="s">
        <v>137</v>
      </c>
      <c r="G48" s="27" t="s">
        <v>138</v>
      </c>
      <c r="H48" s="74">
        <v>200</v>
      </c>
      <c r="I48" s="74">
        <v>200</v>
      </c>
      <c r="J48" s="26"/>
      <c r="K48" s="26"/>
      <c r="L48" s="26"/>
      <c r="M48" s="26"/>
      <c r="N48" s="26"/>
      <c r="O48" s="26"/>
      <c r="P48" s="26"/>
      <c r="Q48" s="22"/>
    </row>
    <row r="49" ht="33.75" spans="1:17">
      <c r="A49" s="20"/>
      <c r="B49" s="27" t="s">
        <v>319</v>
      </c>
      <c r="C49" s="27" t="s">
        <v>320</v>
      </c>
      <c r="D49" s="27" t="s">
        <v>351</v>
      </c>
      <c r="E49" s="27" t="s">
        <v>145</v>
      </c>
      <c r="F49" s="27" t="s">
        <v>127</v>
      </c>
      <c r="G49" s="27" t="s">
        <v>128</v>
      </c>
      <c r="H49" s="74">
        <v>100</v>
      </c>
      <c r="I49" s="74">
        <v>100</v>
      </c>
      <c r="J49" s="26"/>
      <c r="K49" s="26"/>
      <c r="L49" s="26"/>
      <c r="M49" s="26"/>
      <c r="N49" s="26"/>
      <c r="O49" s="26"/>
      <c r="P49" s="26"/>
      <c r="Q49" s="22"/>
    </row>
    <row r="50" ht="33.75" spans="1:17">
      <c r="A50" s="20"/>
      <c r="B50" s="27" t="s">
        <v>319</v>
      </c>
      <c r="C50" s="27" t="s">
        <v>320</v>
      </c>
      <c r="D50" s="27" t="s">
        <v>351</v>
      </c>
      <c r="E50" s="27" t="s">
        <v>145</v>
      </c>
      <c r="F50" s="27" t="s">
        <v>129</v>
      </c>
      <c r="G50" s="27" t="s">
        <v>130</v>
      </c>
      <c r="H50" s="74">
        <v>100</v>
      </c>
      <c r="I50" s="74">
        <v>100</v>
      </c>
      <c r="J50" s="26"/>
      <c r="K50" s="26"/>
      <c r="L50" s="26"/>
      <c r="M50" s="26"/>
      <c r="N50" s="26"/>
      <c r="O50" s="26"/>
      <c r="P50" s="26"/>
      <c r="Q50" s="22"/>
    </row>
    <row r="51" ht="33.75" spans="1:17">
      <c r="A51" s="20"/>
      <c r="B51" s="27" t="s">
        <v>319</v>
      </c>
      <c r="C51" s="27" t="s">
        <v>320</v>
      </c>
      <c r="D51" s="27" t="s">
        <v>352</v>
      </c>
      <c r="E51" s="27" t="s">
        <v>145</v>
      </c>
      <c r="F51" s="27" t="s">
        <v>129</v>
      </c>
      <c r="G51" s="27" t="s">
        <v>130</v>
      </c>
      <c r="H51" s="80">
        <v>1880</v>
      </c>
      <c r="I51" s="80">
        <v>1880</v>
      </c>
      <c r="J51" s="26"/>
      <c r="K51" s="26"/>
      <c r="L51" s="26"/>
      <c r="M51" s="26"/>
      <c r="N51" s="26"/>
      <c r="O51" s="26"/>
      <c r="P51" s="26"/>
      <c r="Q51" s="22"/>
    </row>
    <row r="52" ht="33.75" spans="1:17">
      <c r="A52" s="20"/>
      <c r="B52" s="27" t="s">
        <v>319</v>
      </c>
      <c r="C52" s="27" t="s">
        <v>320</v>
      </c>
      <c r="D52" s="27" t="s">
        <v>353</v>
      </c>
      <c r="E52" s="27" t="s">
        <v>145</v>
      </c>
      <c r="F52" s="27" t="s">
        <v>131</v>
      </c>
      <c r="G52" s="27" t="s">
        <v>146</v>
      </c>
      <c r="H52" s="74">
        <v>100</v>
      </c>
      <c r="I52" s="74">
        <v>100</v>
      </c>
      <c r="J52" s="26"/>
      <c r="K52" s="26"/>
      <c r="L52" s="26"/>
      <c r="M52" s="26"/>
      <c r="N52" s="26"/>
      <c r="O52" s="26"/>
      <c r="P52" s="26"/>
      <c r="Q52" s="22"/>
    </row>
    <row r="53" ht="33.75" spans="1:17">
      <c r="A53" s="20"/>
      <c r="B53" s="27" t="s">
        <v>319</v>
      </c>
      <c r="C53" s="27" t="s">
        <v>320</v>
      </c>
      <c r="D53" s="27" t="s">
        <v>354</v>
      </c>
      <c r="E53" s="27" t="s">
        <v>192</v>
      </c>
      <c r="F53" s="27" t="s">
        <v>137</v>
      </c>
      <c r="G53" s="27" t="s">
        <v>142</v>
      </c>
      <c r="H53" s="74">
        <v>50</v>
      </c>
      <c r="I53" s="74">
        <v>50</v>
      </c>
      <c r="J53" s="26"/>
      <c r="K53" s="26"/>
      <c r="L53" s="26"/>
      <c r="M53" s="26"/>
      <c r="N53" s="26"/>
      <c r="O53" s="26"/>
      <c r="P53" s="26"/>
      <c r="Q53" s="22"/>
    </row>
    <row r="54" ht="33.75" spans="1:17">
      <c r="A54" s="20"/>
      <c r="B54" s="27" t="s">
        <v>319</v>
      </c>
      <c r="C54" s="27" t="s">
        <v>320</v>
      </c>
      <c r="D54" s="27" t="s">
        <v>355</v>
      </c>
      <c r="E54" s="27" t="s">
        <v>181</v>
      </c>
      <c r="F54" s="27" t="s">
        <v>129</v>
      </c>
      <c r="G54" s="27" t="s">
        <v>130</v>
      </c>
      <c r="H54" s="74">
        <v>200</v>
      </c>
      <c r="I54" s="74">
        <v>200</v>
      </c>
      <c r="J54" s="26"/>
      <c r="K54" s="26"/>
      <c r="L54" s="26"/>
      <c r="M54" s="26"/>
      <c r="N54" s="26"/>
      <c r="O54" s="26"/>
      <c r="P54" s="26"/>
      <c r="Q54" s="22"/>
    </row>
    <row r="55" ht="33.75" spans="1:17">
      <c r="A55" s="20"/>
      <c r="B55" s="27" t="s">
        <v>319</v>
      </c>
      <c r="C55" s="27" t="s">
        <v>320</v>
      </c>
      <c r="D55" s="27" t="s">
        <v>356</v>
      </c>
      <c r="E55" s="27" t="s">
        <v>192</v>
      </c>
      <c r="F55" s="27" t="s">
        <v>137</v>
      </c>
      <c r="G55" s="27" t="s">
        <v>142</v>
      </c>
      <c r="H55" s="80">
        <v>2400</v>
      </c>
      <c r="I55" s="80">
        <v>2400</v>
      </c>
      <c r="J55" s="26"/>
      <c r="K55" s="26"/>
      <c r="L55" s="26"/>
      <c r="M55" s="26"/>
      <c r="N55" s="26"/>
      <c r="O55" s="26"/>
      <c r="P55" s="26"/>
      <c r="Q55" s="22"/>
    </row>
    <row r="56" ht="33.75" spans="1:17">
      <c r="A56" s="20"/>
      <c r="B56" s="27" t="s">
        <v>319</v>
      </c>
      <c r="C56" s="27" t="s">
        <v>320</v>
      </c>
      <c r="D56" s="27" t="s">
        <v>357</v>
      </c>
      <c r="E56" s="27" t="s">
        <v>192</v>
      </c>
      <c r="F56" s="27" t="s">
        <v>137</v>
      </c>
      <c r="G56" s="27" t="s">
        <v>142</v>
      </c>
      <c r="H56" s="80">
        <v>1500</v>
      </c>
      <c r="I56" s="80">
        <v>1500</v>
      </c>
      <c r="J56" s="26"/>
      <c r="K56" s="26"/>
      <c r="L56" s="26"/>
      <c r="M56" s="26"/>
      <c r="N56" s="26"/>
      <c r="O56" s="26"/>
      <c r="P56" s="26"/>
      <c r="Q56" s="22"/>
    </row>
    <row r="57" ht="33.75" spans="1:17">
      <c r="A57" s="20"/>
      <c r="B57" s="27" t="s">
        <v>319</v>
      </c>
      <c r="C57" s="27" t="s">
        <v>320</v>
      </c>
      <c r="D57" s="27" t="s">
        <v>358</v>
      </c>
      <c r="E57" s="27" t="s">
        <v>141</v>
      </c>
      <c r="F57" s="27" t="s">
        <v>137</v>
      </c>
      <c r="G57" s="27" t="s">
        <v>142</v>
      </c>
      <c r="H57" s="74">
        <v>22.68</v>
      </c>
      <c r="I57" s="74">
        <v>22.68</v>
      </c>
      <c r="J57" s="26"/>
      <c r="K57" s="26"/>
      <c r="L57" s="26"/>
      <c r="M57" s="26"/>
      <c r="N57" s="26"/>
      <c r="O57" s="26"/>
      <c r="P57" s="26"/>
      <c r="Q57" s="22"/>
    </row>
    <row r="58" ht="33.75" spans="1:17">
      <c r="A58" s="20"/>
      <c r="B58" s="27" t="s">
        <v>319</v>
      </c>
      <c r="C58" s="27" t="s">
        <v>320</v>
      </c>
      <c r="D58" s="27" t="s">
        <v>359</v>
      </c>
      <c r="E58" s="27" t="s">
        <v>161</v>
      </c>
      <c r="F58" s="27" t="s">
        <v>131</v>
      </c>
      <c r="G58" s="27" t="s">
        <v>146</v>
      </c>
      <c r="H58" s="74">
        <v>10</v>
      </c>
      <c r="I58" s="74">
        <v>10</v>
      </c>
      <c r="J58" s="26"/>
      <c r="K58" s="26"/>
      <c r="L58" s="26"/>
      <c r="M58" s="26"/>
      <c r="N58" s="26"/>
      <c r="O58" s="26"/>
      <c r="P58" s="26"/>
      <c r="Q58" s="22"/>
    </row>
    <row r="59" ht="33.75" spans="1:17">
      <c r="A59" s="20"/>
      <c r="B59" s="27" t="s">
        <v>319</v>
      </c>
      <c r="C59" s="27" t="s">
        <v>320</v>
      </c>
      <c r="D59" s="27" t="s">
        <v>360</v>
      </c>
      <c r="E59" s="27" t="s">
        <v>198</v>
      </c>
      <c r="F59" s="27" t="s">
        <v>190</v>
      </c>
      <c r="G59" s="27" t="s">
        <v>191</v>
      </c>
      <c r="H59" s="74">
        <v>0.3</v>
      </c>
      <c r="I59" s="74">
        <v>0.3</v>
      </c>
      <c r="J59" s="26"/>
      <c r="K59" s="26"/>
      <c r="L59" s="26"/>
      <c r="M59" s="26"/>
      <c r="N59" s="26"/>
      <c r="O59" s="26"/>
      <c r="P59" s="26"/>
      <c r="Q59" s="22"/>
    </row>
    <row r="60" ht="33.75" spans="1:17">
      <c r="A60" s="20"/>
      <c r="B60" s="27" t="s">
        <v>319</v>
      </c>
      <c r="C60" s="27" t="s">
        <v>320</v>
      </c>
      <c r="D60" s="27" t="s">
        <v>361</v>
      </c>
      <c r="E60" s="27" t="s">
        <v>200</v>
      </c>
      <c r="F60" s="27" t="s">
        <v>131</v>
      </c>
      <c r="G60" s="27" t="s">
        <v>146</v>
      </c>
      <c r="H60" s="80">
        <v>1746.14</v>
      </c>
      <c r="I60" s="80">
        <v>1746.14</v>
      </c>
      <c r="J60" s="26"/>
      <c r="K60" s="26"/>
      <c r="L60" s="26"/>
      <c r="M60" s="26"/>
      <c r="N60" s="26"/>
      <c r="O60" s="26"/>
      <c r="P60" s="26"/>
      <c r="Q60" s="22"/>
    </row>
    <row r="61" ht="45" spans="1:17">
      <c r="A61" s="20"/>
      <c r="B61" s="27" t="s">
        <v>319</v>
      </c>
      <c r="C61" s="27" t="s">
        <v>320</v>
      </c>
      <c r="D61" s="27" t="s">
        <v>362</v>
      </c>
      <c r="E61" s="27" t="s">
        <v>193</v>
      </c>
      <c r="F61" s="27" t="s">
        <v>129</v>
      </c>
      <c r="G61" s="27" t="s">
        <v>130</v>
      </c>
      <c r="H61" s="74">
        <v>22.5</v>
      </c>
      <c r="I61" s="74">
        <v>22.5</v>
      </c>
      <c r="J61" s="26"/>
      <c r="K61" s="26"/>
      <c r="L61" s="26"/>
      <c r="M61" s="26"/>
      <c r="N61" s="26"/>
      <c r="O61" s="26"/>
      <c r="P61" s="26"/>
      <c r="Q61" s="22"/>
    </row>
    <row r="62" ht="33.75" spans="1:17">
      <c r="A62" s="20"/>
      <c r="B62" s="27" t="s">
        <v>319</v>
      </c>
      <c r="C62" s="27" t="s">
        <v>320</v>
      </c>
      <c r="D62" s="27" t="s">
        <v>363</v>
      </c>
      <c r="E62" s="27" t="s">
        <v>193</v>
      </c>
      <c r="F62" s="27" t="s">
        <v>129</v>
      </c>
      <c r="G62" s="27" t="s">
        <v>130</v>
      </c>
      <c r="H62" s="74">
        <v>167.703945</v>
      </c>
      <c r="I62" s="74">
        <v>167.703945</v>
      </c>
      <c r="J62" s="26"/>
      <c r="K62" s="26"/>
      <c r="L62" s="26"/>
      <c r="M62" s="26"/>
      <c r="N62" s="26"/>
      <c r="O62" s="26"/>
      <c r="P62" s="26"/>
      <c r="Q62" s="22"/>
    </row>
    <row r="63" ht="33.75" spans="1:17">
      <c r="A63" s="20"/>
      <c r="B63" s="27" t="s">
        <v>319</v>
      </c>
      <c r="C63" s="27" t="s">
        <v>320</v>
      </c>
      <c r="D63" s="27" t="s">
        <v>364</v>
      </c>
      <c r="E63" s="27" t="s">
        <v>195</v>
      </c>
      <c r="F63" s="27" t="s">
        <v>196</v>
      </c>
      <c r="G63" s="27" t="s">
        <v>197</v>
      </c>
      <c r="H63" s="74">
        <v>24.216075</v>
      </c>
      <c r="I63" s="74">
        <v>24.216075</v>
      </c>
      <c r="J63" s="26"/>
      <c r="K63" s="26"/>
      <c r="L63" s="26"/>
      <c r="M63" s="26"/>
      <c r="N63" s="26"/>
      <c r="O63" s="26"/>
      <c r="P63" s="26"/>
      <c r="Q63" s="22"/>
    </row>
    <row r="64" ht="33.75" spans="1:17">
      <c r="A64" s="20"/>
      <c r="B64" s="27" t="s">
        <v>319</v>
      </c>
      <c r="C64" s="27" t="s">
        <v>320</v>
      </c>
      <c r="D64" s="27" t="s">
        <v>365</v>
      </c>
      <c r="E64" s="27" t="s">
        <v>198</v>
      </c>
      <c r="F64" s="27" t="s">
        <v>137</v>
      </c>
      <c r="G64" s="27" t="s">
        <v>138</v>
      </c>
      <c r="H64" s="74">
        <v>287.84333</v>
      </c>
      <c r="I64" s="74">
        <v>287.84333</v>
      </c>
      <c r="J64" s="26"/>
      <c r="K64" s="26"/>
      <c r="L64" s="26"/>
      <c r="M64" s="26"/>
      <c r="N64" s="26"/>
      <c r="O64" s="26"/>
      <c r="P64" s="26"/>
      <c r="Q64" s="22"/>
    </row>
    <row r="65" ht="33.75" spans="1:17">
      <c r="A65" s="20"/>
      <c r="B65" s="27" t="s">
        <v>319</v>
      </c>
      <c r="C65" s="27" t="s">
        <v>320</v>
      </c>
      <c r="D65" s="27" t="s">
        <v>366</v>
      </c>
      <c r="E65" s="27" t="s">
        <v>183</v>
      </c>
      <c r="F65" s="27" t="s">
        <v>184</v>
      </c>
      <c r="G65" s="27" t="s">
        <v>185</v>
      </c>
      <c r="H65" s="74">
        <v>10.15</v>
      </c>
      <c r="I65" s="74">
        <v>10.15</v>
      </c>
      <c r="J65" s="26"/>
      <c r="K65" s="26"/>
      <c r="L65" s="26"/>
      <c r="M65" s="26"/>
      <c r="N65" s="26"/>
      <c r="O65" s="26"/>
      <c r="P65" s="26"/>
      <c r="Q65" s="22"/>
    </row>
    <row r="66" ht="45" spans="1:17">
      <c r="A66" s="20"/>
      <c r="B66" s="27" t="s">
        <v>319</v>
      </c>
      <c r="C66" s="27" t="s">
        <v>320</v>
      </c>
      <c r="D66" s="27" t="s">
        <v>367</v>
      </c>
      <c r="E66" s="27" t="s">
        <v>193</v>
      </c>
      <c r="F66" s="27" t="s">
        <v>129</v>
      </c>
      <c r="G66" s="27" t="s">
        <v>130</v>
      </c>
      <c r="H66" s="74">
        <v>225</v>
      </c>
      <c r="I66" s="74">
        <v>225</v>
      </c>
      <c r="J66" s="26"/>
      <c r="K66" s="26"/>
      <c r="L66" s="26"/>
      <c r="M66" s="26"/>
      <c r="N66" s="26"/>
      <c r="O66" s="26"/>
      <c r="P66" s="26"/>
      <c r="Q66" s="22"/>
    </row>
    <row r="67" ht="45" spans="1:17">
      <c r="A67" s="20"/>
      <c r="B67" s="27" t="s">
        <v>319</v>
      </c>
      <c r="C67" s="27" t="s">
        <v>320</v>
      </c>
      <c r="D67" s="27" t="s">
        <v>368</v>
      </c>
      <c r="E67" s="27" t="s">
        <v>193</v>
      </c>
      <c r="F67" s="27" t="s">
        <v>129</v>
      </c>
      <c r="G67" s="27" t="s">
        <v>130</v>
      </c>
      <c r="H67" s="74">
        <v>215</v>
      </c>
      <c r="I67" s="74">
        <v>215</v>
      </c>
      <c r="J67" s="26"/>
      <c r="K67" s="26"/>
      <c r="L67" s="26"/>
      <c r="M67" s="26"/>
      <c r="N67" s="26"/>
      <c r="O67" s="26"/>
      <c r="P67" s="26"/>
      <c r="Q67" s="22"/>
    </row>
    <row r="68" ht="33.75" spans="1:17">
      <c r="A68" s="20"/>
      <c r="B68" s="27" t="s">
        <v>319</v>
      </c>
      <c r="C68" s="27" t="s">
        <v>320</v>
      </c>
      <c r="D68" s="27" t="s">
        <v>369</v>
      </c>
      <c r="E68" s="79" t="s">
        <v>201</v>
      </c>
      <c r="F68" s="27" t="s">
        <v>172</v>
      </c>
      <c r="G68" s="27" t="s">
        <v>173</v>
      </c>
      <c r="H68" s="74">
        <v>325.89</v>
      </c>
      <c r="I68" s="26"/>
      <c r="J68" s="74">
        <v>325.89</v>
      </c>
      <c r="K68" s="26"/>
      <c r="L68" s="26"/>
      <c r="M68" s="26"/>
      <c r="N68" s="26"/>
      <c r="O68" s="26"/>
      <c r="P68" s="26"/>
      <c r="Q68" s="22"/>
    </row>
    <row r="69" ht="33.75" spans="1:17">
      <c r="A69" s="20"/>
      <c r="B69" s="27" t="s">
        <v>319</v>
      </c>
      <c r="C69" s="27" t="s">
        <v>320</v>
      </c>
      <c r="D69" s="27" t="s">
        <v>370</v>
      </c>
      <c r="E69" s="27" t="s">
        <v>136</v>
      </c>
      <c r="F69" s="27" t="s">
        <v>139</v>
      </c>
      <c r="G69" s="27" t="s">
        <v>140</v>
      </c>
      <c r="H69" s="74">
        <v>26.4924</v>
      </c>
      <c r="I69" s="74">
        <v>26.4924</v>
      </c>
      <c r="J69" s="26"/>
      <c r="K69" s="26"/>
      <c r="L69" s="26"/>
      <c r="M69" s="26"/>
      <c r="N69" s="26"/>
      <c r="O69" s="26"/>
      <c r="P69" s="26"/>
      <c r="Q69" s="22"/>
    </row>
    <row r="70" ht="45" spans="1:17">
      <c r="A70" s="20"/>
      <c r="B70" s="27" t="s">
        <v>319</v>
      </c>
      <c r="C70" s="27" t="s">
        <v>320</v>
      </c>
      <c r="D70" s="27" t="s">
        <v>371</v>
      </c>
      <c r="E70" s="27" t="s">
        <v>193</v>
      </c>
      <c r="F70" s="27" t="s">
        <v>129</v>
      </c>
      <c r="G70" s="27" t="s">
        <v>130</v>
      </c>
      <c r="H70" s="80">
        <v>1028.02</v>
      </c>
      <c r="I70" s="80">
        <v>1028.02</v>
      </c>
      <c r="J70" s="26"/>
      <c r="K70" s="26"/>
      <c r="L70" s="26"/>
      <c r="M70" s="26"/>
      <c r="N70" s="26"/>
      <c r="O70" s="26"/>
      <c r="P70" s="26"/>
      <c r="Q70" s="22"/>
    </row>
    <row r="71" ht="33.75" spans="1:17">
      <c r="A71" s="20"/>
      <c r="B71" s="27" t="s">
        <v>319</v>
      </c>
      <c r="C71" s="27" t="s">
        <v>320</v>
      </c>
      <c r="D71" s="27" t="s">
        <v>372</v>
      </c>
      <c r="E71" s="27" t="s">
        <v>186</v>
      </c>
      <c r="F71" s="27" t="s">
        <v>137</v>
      </c>
      <c r="G71" s="27" t="s">
        <v>138</v>
      </c>
      <c r="H71" s="74">
        <v>18.6</v>
      </c>
      <c r="I71" s="74">
        <v>18.6</v>
      </c>
      <c r="J71" s="26"/>
      <c r="K71" s="26"/>
      <c r="L71" s="26"/>
      <c r="M71" s="26"/>
      <c r="N71" s="26"/>
      <c r="O71" s="26"/>
      <c r="P71" s="26"/>
      <c r="Q71" s="22"/>
    </row>
    <row r="72" ht="45" spans="1:17">
      <c r="A72" s="20"/>
      <c r="B72" s="27" t="s">
        <v>319</v>
      </c>
      <c r="C72" s="27" t="s">
        <v>320</v>
      </c>
      <c r="D72" s="27" t="s">
        <v>373</v>
      </c>
      <c r="E72" s="27" t="s">
        <v>181</v>
      </c>
      <c r="F72" s="27" t="s">
        <v>129</v>
      </c>
      <c r="G72" s="27" t="s">
        <v>130</v>
      </c>
      <c r="H72" s="74">
        <v>43.02</v>
      </c>
      <c r="I72" s="74">
        <v>43.02</v>
      </c>
      <c r="J72" s="26"/>
      <c r="K72" s="26"/>
      <c r="L72" s="26"/>
      <c r="M72" s="26"/>
      <c r="N72" s="26"/>
      <c r="O72" s="26"/>
      <c r="P72" s="26"/>
      <c r="Q72" s="22"/>
    </row>
    <row r="73" ht="45" spans="1:17">
      <c r="A73" s="20"/>
      <c r="B73" s="27" t="s">
        <v>319</v>
      </c>
      <c r="C73" s="27" t="s">
        <v>320</v>
      </c>
      <c r="D73" s="27" t="s">
        <v>374</v>
      </c>
      <c r="E73" s="27" t="s">
        <v>193</v>
      </c>
      <c r="F73" s="27" t="s">
        <v>129</v>
      </c>
      <c r="G73" s="27" t="s">
        <v>130</v>
      </c>
      <c r="H73" s="74">
        <v>99.81</v>
      </c>
      <c r="I73" s="74">
        <v>99.81</v>
      </c>
      <c r="J73" s="26"/>
      <c r="K73" s="26"/>
      <c r="L73" s="26"/>
      <c r="M73" s="26"/>
      <c r="N73" s="26"/>
      <c r="O73" s="26"/>
      <c r="P73" s="26"/>
      <c r="Q73" s="22"/>
    </row>
    <row r="74" ht="33.75" spans="1:17">
      <c r="A74" s="20"/>
      <c r="B74" s="27" t="s">
        <v>319</v>
      </c>
      <c r="C74" s="27" t="s">
        <v>320</v>
      </c>
      <c r="D74" s="27" t="s">
        <v>375</v>
      </c>
      <c r="E74" s="27" t="s">
        <v>147</v>
      </c>
      <c r="F74" s="27" t="s">
        <v>137</v>
      </c>
      <c r="G74" s="27" t="s">
        <v>138</v>
      </c>
      <c r="H74" s="74">
        <v>9</v>
      </c>
      <c r="I74" s="74">
        <v>9</v>
      </c>
      <c r="J74" s="26"/>
      <c r="K74" s="26"/>
      <c r="L74" s="26"/>
      <c r="M74" s="26"/>
      <c r="N74" s="26"/>
      <c r="O74" s="26"/>
      <c r="P74" s="26"/>
      <c r="Q74" s="22"/>
    </row>
    <row r="75" ht="45" spans="1:17">
      <c r="A75" s="20"/>
      <c r="B75" s="27" t="s">
        <v>319</v>
      </c>
      <c r="C75" s="27" t="s">
        <v>320</v>
      </c>
      <c r="D75" s="27" t="s">
        <v>376</v>
      </c>
      <c r="E75" s="27" t="s">
        <v>187</v>
      </c>
      <c r="F75" s="27" t="s">
        <v>137</v>
      </c>
      <c r="G75" s="27" t="s">
        <v>138</v>
      </c>
      <c r="H75" s="74">
        <v>0.4422</v>
      </c>
      <c r="I75" s="74">
        <v>0.4422</v>
      </c>
      <c r="J75" s="26"/>
      <c r="K75" s="26"/>
      <c r="L75" s="26"/>
      <c r="M75" s="26"/>
      <c r="N75" s="26"/>
      <c r="O75" s="26"/>
      <c r="P75" s="26"/>
      <c r="Q75" s="22"/>
    </row>
    <row r="76" ht="33.75" spans="1:17">
      <c r="A76" s="20"/>
      <c r="B76" s="27" t="s">
        <v>319</v>
      </c>
      <c r="C76" s="27" t="s">
        <v>320</v>
      </c>
      <c r="D76" s="27" t="s">
        <v>377</v>
      </c>
      <c r="E76" s="27" t="s">
        <v>198</v>
      </c>
      <c r="F76" s="27" t="s">
        <v>190</v>
      </c>
      <c r="G76" s="27" t="s">
        <v>191</v>
      </c>
      <c r="H76" s="74">
        <v>2</v>
      </c>
      <c r="I76" s="74">
        <v>2</v>
      </c>
      <c r="J76" s="26"/>
      <c r="K76" s="26"/>
      <c r="L76" s="26"/>
      <c r="M76" s="26"/>
      <c r="N76" s="26"/>
      <c r="O76" s="26"/>
      <c r="P76" s="26"/>
      <c r="Q76" s="22"/>
    </row>
    <row r="77" ht="33.75" spans="1:17">
      <c r="A77" s="20"/>
      <c r="B77" s="27" t="s">
        <v>319</v>
      </c>
      <c r="C77" s="27" t="s">
        <v>320</v>
      </c>
      <c r="D77" s="27" t="s">
        <v>378</v>
      </c>
      <c r="E77" s="27" t="s">
        <v>144</v>
      </c>
      <c r="F77" s="27" t="s">
        <v>129</v>
      </c>
      <c r="G77" s="27" t="s">
        <v>130</v>
      </c>
      <c r="H77" s="74">
        <v>86.15</v>
      </c>
      <c r="I77" s="74">
        <v>86.15</v>
      </c>
      <c r="J77" s="26"/>
      <c r="K77" s="26"/>
      <c r="L77" s="26"/>
      <c r="M77" s="26"/>
      <c r="N77" s="26"/>
      <c r="O77" s="26"/>
      <c r="P77" s="26"/>
      <c r="Q77" s="22"/>
    </row>
    <row r="78" ht="33.75" spans="1:17">
      <c r="A78" s="20"/>
      <c r="B78" s="27" t="s">
        <v>319</v>
      </c>
      <c r="C78" s="27" t="s">
        <v>320</v>
      </c>
      <c r="D78" s="27" t="s">
        <v>379</v>
      </c>
      <c r="E78" s="27" t="s">
        <v>202</v>
      </c>
      <c r="F78" s="27" t="s">
        <v>203</v>
      </c>
      <c r="G78" s="27" t="s">
        <v>204</v>
      </c>
      <c r="H78" s="74">
        <v>5</v>
      </c>
      <c r="I78" s="74">
        <v>5</v>
      </c>
      <c r="J78" s="26"/>
      <c r="K78" s="26"/>
      <c r="L78" s="26"/>
      <c r="M78" s="26"/>
      <c r="N78" s="26"/>
      <c r="O78" s="26"/>
      <c r="P78" s="26"/>
      <c r="Q78" s="22"/>
    </row>
    <row r="79" ht="33.75" spans="1:17">
      <c r="A79" s="20"/>
      <c r="B79" s="27" t="s">
        <v>319</v>
      </c>
      <c r="C79" s="27" t="s">
        <v>320</v>
      </c>
      <c r="D79" s="27" t="s">
        <v>380</v>
      </c>
      <c r="E79" s="27" t="s">
        <v>205</v>
      </c>
      <c r="F79" s="27" t="s">
        <v>203</v>
      </c>
      <c r="G79" s="27" t="s">
        <v>204</v>
      </c>
      <c r="H79" s="74">
        <v>20</v>
      </c>
      <c r="I79" s="74">
        <v>20</v>
      </c>
      <c r="J79" s="26"/>
      <c r="K79" s="26"/>
      <c r="L79" s="26"/>
      <c r="M79" s="26"/>
      <c r="N79" s="26"/>
      <c r="O79" s="26"/>
      <c r="P79" s="26"/>
      <c r="Q79" s="22"/>
    </row>
    <row r="80" ht="33.75" spans="1:17">
      <c r="A80" s="20"/>
      <c r="B80" s="27" t="s">
        <v>319</v>
      </c>
      <c r="C80" s="27" t="s">
        <v>320</v>
      </c>
      <c r="D80" s="27" t="s">
        <v>381</v>
      </c>
      <c r="E80" s="27" t="s">
        <v>206</v>
      </c>
      <c r="F80" s="27" t="s">
        <v>203</v>
      </c>
      <c r="G80" s="27" t="s">
        <v>204</v>
      </c>
      <c r="H80" s="74">
        <v>1.9</v>
      </c>
      <c r="I80" s="74">
        <v>1.9</v>
      </c>
      <c r="J80" s="26"/>
      <c r="K80" s="26"/>
      <c r="L80" s="26"/>
      <c r="M80" s="26"/>
      <c r="N80" s="26"/>
      <c r="O80" s="26"/>
      <c r="P80" s="26"/>
      <c r="Q80" s="22"/>
    </row>
    <row r="81" ht="33.75" spans="1:17">
      <c r="A81" s="20"/>
      <c r="B81" s="27" t="s">
        <v>319</v>
      </c>
      <c r="C81" s="27" t="s">
        <v>320</v>
      </c>
      <c r="D81" s="27" t="s">
        <v>382</v>
      </c>
      <c r="E81" s="27" t="s">
        <v>207</v>
      </c>
      <c r="F81" s="27" t="s">
        <v>208</v>
      </c>
      <c r="G81" s="27" t="s">
        <v>209</v>
      </c>
      <c r="H81" s="74">
        <v>106.9128</v>
      </c>
      <c r="I81" s="74">
        <v>106.9128</v>
      </c>
      <c r="J81" s="26"/>
      <c r="K81" s="26"/>
      <c r="L81" s="26"/>
      <c r="M81" s="26"/>
      <c r="N81" s="26"/>
      <c r="O81" s="26"/>
      <c r="P81" s="26"/>
      <c r="Q81" s="22"/>
    </row>
    <row r="82" ht="33.75" spans="1:17">
      <c r="A82" s="20"/>
      <c r="B82" s="27" t="s">
        <v>319</v>
      </c>
      <c r="C82" s="27" t="s">
        <v>320</v>
      </c>
      <c r="D82" s="27" t="s">
        <v>383</v>
      </c>
      <c r="E82" s="27" t="s">
        <v>210</v>
      </c>
      <c r="F82" s="27" t="s">
        <v>203</v>
      </c>
      <c r="G82" s="27" t="s">
        <v>204</v>
      </c>
      <c r="H82" s="74">
        <v>45</v>
      </c>
      <c r="I82" s="74">
        <v>45</v>
      </c>
      <c r="J82" s="26"/>
      <c r="K82" s="26"/>
      <c r="L82" s="26"/>
      <c r="M82" s="26"/>
      <c r="N82" s="26"/>
      <c r="O82" s="26"/>
      <c r="P82" s="26"/>
      <c r="Q82" s="22"/>
    </row>
    <row r="83" ht="33.75" spans="1:17">
      <c r="A83" s="20"/>
      <c r="B83" s="27" t="s">
        <v>319</v>
      </c>
      <c r="C83" s="27" t="s">
        <v>320</v>
      </c>
      <c r="D83" s="27" t="s">
        <v>384</v>
      </c>
      <c r="E83" s="27" t="s">
        <v>211</v>
      </c>
      <c r="F83" s="27" t="s">
        <v>208</v>
      </c>
      <c r="G83" s="27" t="s">
        <v>212</v>
      </c>
      <c r="H83" s="74">
        <v>2.8699</v>
      </c>
      <c r="I83" s="74">
        <v>2.8699</v>
      </c>
      <c r="J83" s="26"/>
      <c r="K83" s="26"/>
      <c r="L83" s="26"/>
      <c r="M83" s="26"/>
      <c r="N83" s="26"/>
      <c r="O83" s="26"/>
      <c r="P83" s="26"/>
      <c r="Q83" s="22"/>
    </row>
    <row r="84" ht="33.75" spans="1:17">
      <c r="A84" s="20"/>
      <c r="B84" s="27" t="s">
        <v>319</v>
      </c>
      <c r="C84" s="27" t="s">
        <v>320</v>
      </c>
      <c r="D84" s="27" t="s">
        <v>385</v>
      </c>
      <c r="E84" s="27" t="s">
        <v>213</v>
      </c>
      <c r="F84" s="27" t="s">
        <v>203</v>
      </c>
      <c r="G84" s="27" t="s">
        <v>204</v>
      </c>
      <c r="H84" s="74">
        <v>22</v>
      </c>
      <c r="I84" s="74">
        <v>22</v>
      </c>
      <c r="J84" s="26"/>
      <c r="K84" s="26"/>
      <c r="L84" s="26"/>
      <c r="M84" s="26"/>
      <c r="N84" s="26"/>
      <c r="O84" s="26"/>
      <c r="P84" s="26"/>
      <c r="Q84" s="22"/>
    </row>
    <row r="85" ht="33.75" spans="1:17">
      <c r="A85" s="20"/>
      <c r="B85" s="27" t="s">
        <v>319</v>
      </c>
      <c r="C85" s="27" t="s">
        <v>320</v>
      </c>
      <c r="D85" s="27" t="s">
        <v>386</v>
      </c>
      <c r="E85" s="27" t="s">
        <v>213</v>
      </c>
      <c r="F85" s="27" t="s">
        <v>203</v>
      </c>
      <c r="G85" s="27" t="s">
        <v>204</v>
      </c>
      <c r="H85" s="74">
        <v>20</v>
      </c>
      <c r="I85" s="74">
        <v>20</v>
      </c>
      <c r="J85" s="26"/>
      <c r="K85" s="26"/>
      <c r="L85" s="26"/>
      <c r="M85" s="26"/>
      <c r="N85" s="26"/>
      <c r="O85" s="26"/>
      <c r="P85" s="26"/>
      <c r="Q85" s="22"/>
    </row>
    <row r="86" ht="33.75" spans="1:17">
      <c r="A86" s="20"/>
      <c r="B86" s="27" t="s">
        <v>319</v>
      </c>
      <c r="C86" s="27" t="s">
        <v>320</v>
      </c>
      <c r="D86" s="27" t="s">
        <v>387</v>
      </c>
      <c r="E86" s="27" t="s">
        <v>213</v>
      </c>
      <c r="F86" s="27" t="s">
        <v>203</v>
      </c>
      <c r="G86" s="27" t="s">
        <v>204</v>
      </c>
      <c r="H86" s="74">
        <v>39.2</v>
      </c>
      <c r="I86" s="74">
        <v>39.2</v>
      </c>
      <c r="J86" s="26"/>
      <c r="K86" s="26"/>
      <c r="L86" s="26"/>
      <c r="M86" s="26"/>
      <c r="N86" s="26"/>
      <c r="O86" s="26"/>
      <c r="P86" s="26"/>
      <c r="Q86" s="22"/>
    </row>
    <row r="87" ht="33.75" spans="1:17">
      <c r="A87" s="20"/>
      <c r="B87" s="27" t="s">
        <v>319</v>
      </c>
      <c r="C87" s="27" t="s">
        <v>320</v>
      </c>
      <c r="D87" s="27" t="s">
        <v>388</v>
      </c>
      <c r="E87" s="27" t="s">
        <v>214</v>
      </c>
      <c r="F87" s="27" t="s">
        <v>215</v>
      </c>
      <c r="G87" s="27" t="s">
        <v>216</v>
      </c>
      <c r="H87" s="74">
        <v>10</v>
      </c>
      <c r="I87" s="74">
        <v>10</v>
      </c>
      <c r="J87" s="26"/>
      <c r="K87" s="26"/>
      <c r="L87" s="26"/>
      <c r="M87" s="26"/>
      <c r="N87" s="26"/>
      <c r="O87" s="26"/>
      <c r="P87" s="26"/>
      <c r="Q87" s="22"/>
    </row>
    <row r="88" ht="33.75" spans="1:17">
      <c r="A88" s="20"/>
      <c r="B88" s="27" t="s">
        <v>319</v>
      </c>
      <c r="C88" s="27" t="s">
        <v>320</v>
      </c>
      <c r="D88" s="27" t="s">
        <v>389</v>
      </c>
      <c r="E88" s="27" t="s">
        <v>217</v>
      </c>
      <c r="F88" s="27" t="s">
        <v>218</v>
      </c>
      <c r="G88" s="27" t="s">
        <v>219</v>
      </c>
      <c r="H88" s="74">
        <v>24.292902</v>
      </c>
      <c r="I88" s="74">
        <v>24.292902</v>
      </c>
      <c r="J88" s="26"/>
      <c r="K88" s="26"/>
      <c r="L88" s="26"/>
      <c r="M88" s="26"/>
      <c r="N88" s="26"/>
      <c r="O88" s="26"/>
      <c r="P88" s="26"/>
      <c r="Q88" s="22"/>
    </row>
    <row r="89" ht="33.75" spans="1:17">
      <c r="A89" s="20"/>
      <c r="B89" s="27" t="s">
        <v>319</v>
      </c>
      <c r="C89" s="27" t="s">
        <v>320</v>
      </c>
      <c r="D89" s="27" t="s">
        <v>389</v>
      </c>
      <c r="E89" s="27" t="s">
        <v>217</v>
      </c>
      <c r="F89" s="27" t="s">
        <v>218</v>
      </c>
      <c r="G89" s="27" t="s">
        <v>219</v>
      </c>
      <c r="H89" s="74">
        <v>11.14</v>
      </c>
      <c r="I89" s="74">
        <v>11.14</v>
      </c>
      <c r="J89" s="26"/>
      <c r="K89" s="26"/>
      <c r="L89" s="26"/>
      <c r="M89" s="26"/>
      <c r="N89" s="26"/>
      <c r="O89" s="26"/>
      <c r="P89" s="26"/>
      <c r="Q89" s="22"/>
    </row>
    <row r="90" ht="33.75" spans="1:17">
      <c r="A90" s="20"/>
      <c r="B90" s="27" t="s">
        <v>319</v>
      </c>
      <c r="C90" s="27" t="s">
        <v>320</v>
      </c>
      <c r="D90" s="27" t="s">
        <v>389</v>
      </c>
      <c r="E90" s="27" t="s">
        <v>217</v>
      </c>
      <c r="F90" s="27" t="s">
        <v>218</v>
      </c>
      <c r="G90" s="27" t="s">
        <v>219</v>
      </c>
      <c r="H90" s="74">
        <v>157.017098</v>
      </c>
      <c r="I90" s="74">
        <v>157.017098</v>
      </c>
      <c r="J90" s="26"/>
      <c r="K90" s="26"/>
      <c r="L90" s="26"/>
      <c r="M90" s="26"/>
      <c r="N90" s="26"/>
      <c r="O90" s="26"/>
      <c r="P90" s="26"/>
      <c r="Q90" s="22"/>
    </row>
    <row r="91" ht="33.75" spans="1:17">
      <c r="A91" s="20"/>
      <c r="B91" s="27" t="s">
        <v>319</v>
      </c>
      <c r="C91" s="27" t="s">
        <v>320</v>
      </c>
      <c r="D91" s="27" t="s">
        <v>389</v>
      </c>
      <c r="E91" s="27" t="s">
        <v>217</v>
      </c>
      <c r="F91" s="27" t="s">
        <v>218</v>
      </c>
      <c r="G91" s="27" t="s">
        <v>219</v>
      </c>
      <c r="H91" s="74">
        <v>319.19</v>
      </c>
      <c r="I91" s="74">
        <v>319.19</v>
      </c>
      <c r="J91" s="26"/>
      <c r="K91" s="26"/>
      <c r="L91" s="26"/>
      <c r="M91" s="26"/>
      <c r="N91" s="26"/>
      <c r="O91" s="26"/>
      <c r="P91" s="26"/>
      <c r="Q91" s="22"/>
    </row>
    <row r="92" ht="33.75" spans="1:17">
      <c r="A92" s="20"/>
      <c r="B92" s="27" t="s">
        <v>319</v>
      </c>
      <c r="C92" s="27" t="s">
        <v>320</v>
      </c>
      <c r="D92" s="27" t="s">
        <v>390</v>
      </c>
      <c r="E92" s="27" t="s">
        <v>220</v>
      </c>
      <c r="F92" s="27" t="s">
        <v>208</v>
      </c>
      <c r="G92" s="27" t="s">
        <v>212</v>
      </c>
      <c r="H92" s="74">
        <v>523.265</v>
      </c>
      <c r="I92" s="74">
        <v>523.265</v>
      </c>
      <c r="J92" s="26"/>
      <c r="K92" s="26"/>
      <c r="L92" s="26"/>
      <c r="M92" s="26"/>
      <c r="N92" s="26"/>
      <c r="O92" s="26"/>
      <c r="P92" s="26"/>
      <c r="Q92" s="22"/>
    </row>
    <row r="93" ht="33.75" spans="1:17">
      <c r="A93" s="20"/>
      <c r="B93" s="27" t="s">
        <v>319</v>
      </c>
      <c r="C93" s="27" t="s">
        <v>320</v>
      </c>
      <c r="D93" s="27" t="s">
        <v>391</v>
      </c>
      <c r="E93" s="27" t="s">
        <v>221</v>
      </c>
      <c r="F93" s="27" t="s">
        <v>215</v>
      </c>
      <c r="G93" s="27" t="s">
        <v>222</v>
      </c>
      <c r="H93" s="74">
        <v>5.5</v>
      </c>
      <c r="I93" s="74">
        <v>5.5</v>
      </c>
      <c r="J93" s="26"/>
      <c r="K93" s="26"/>
      <c r="L93" s="26"/>
      <c r="M93" s="26"/>
      <c r="N93" s="26"/>
      <c r="O93" s="26"/>
      <c r="P93" s="26"/>
      <c r="Q93" s="22"/>
    </row>
    <row r="94" ht="45" spans="1:17">
      <c r="A94" s="20"/>
      <c r="B94" s="27" t="s">
        <v>319</v>
      </c>
      <c r="C94" s="27" t="s">
        <v>320</v>
      </c>
      <c r="D94" s="27" t="s">
        <v>392</v>
      </c>
      <c r="E94" s="27" t="s">
        <v>223</v>
      </c>
      <c r="F94" s="27" t="s">
        <v>215</v>
      </c>
      <c r="G94" s="27" t="s">
        <v>224</v>
      </c>
      <c r="H94" s="74">
        <v>16</v>
      </c>
      <c r="I94" s="74">
        <v>16</v>
      </c>
      <c r="J94" s="26"/>
      <c r="K94" s="26"/>
      <c r="L94" s="26"/>
      <c r="M94" s="26"/>
      <c r="N94" s="26"/>
      <c r="O94" s="26"/>
      <c r="P94" s="26"/>
      <c r="Q94" s="22"/>
    </row>
    <row r="95" ht="33.75" spans="1:17">
      <c r="A95" s="20"/>
      <c r="B95" s="27" t="s">
        <v>319</v>
      </c>
      <c r="C95" s="27" t="s">
        <v>320</v>
      </c>
      <c r="D95" s="27" t="s">
        <v>393</v>
      </c>
      <c r="E95" s="27" t="s">
        <v>221</v>
      </c>
      <c r="F95" s="27" t="s">
        <v>215</v>
      </c>
      <c r="G95" s="27" t="s">
        <v>222</v>
      </c>
      <c r="H95" s="74">
        <v>0.6</v>
      </c>
      <c r="I95" s="74">
        <v>0.6</v>
      </c>
      <c r="J95" s="26"/>
      <c r="K95" s="26"/>
      <c r="L95" s="26"/>
      <c r="M95" s="26"/>
      <c r="N95" s="26"/>
      <c r="O95" s="26"/>
      <c r="P95" s="26"/>
      <c r="Q95" s="22"/>
    </row>
    <row r="96" ht="33.75" spans="1:17">
      <c r="A96" s="20"/>
      <c r="B96" s="27" t="s">
        <v>319</v>
      </c>
      <c r="C96" s="27" t="s">
        <v>320</v>
      </c>
      <c r="D96" s="27" t="s">
        <v>394</v>
      </c>
      <c r="E96" s="27" t="s">
        <v>221</v>
      </c>
      <c r="F96" s="27" t="s">
        <v>203</v>
      </c>
      <c r="G96" s="27" t="s">
        <v>204</v>
      </c>
      <c r="H96" s="74">
        <v>14.5</v>
      </c>
      <c r="I96" s="74">
        <v>14.5</v>
      </c>
      <c r="J96" s="26"/>
      <c r="K96" s="26"/>
      <c r="L96" s="26"/>
      <c r="M96" s="26"/>
      <c r="N96" s="26"/>
      <c r="O96" s="26"/>
      <c r="P96" s="26"/>
      <c r="Q96" s="22"/>
    </row>
    <row r="97" ht="33.75" spans="1:17">
      <c r="A97" s="20"/>
      <c r="B97" s="27" t="s">
        <v>319</v>
      </c>
      <c r="C97" s="27" t="s">
        <v>320</v>
      </c>
      <c r="D97" s="27" t="s">
        <v>395</v>
      </c>
      <c r="E97" s="27" t="s">
        <v>225</v>
      </c>
      <c r="F97" s="27" t="s">
        <v>215</v>
      </c>
      <c r="G97" s="27" t="s">
        <v>222</v>
      </c>
      <c r="H97" s="74">
        <v>26</v>
      </c>
      <c r="I97" s="74">
        <v>26</v>
      </c>
      <c r="J97" s="26"/>
      <c r="K97" s="26"/>
      <c r="L97" s="26"/>
      <c r="M97" s="26"/>
      <c r="N97" s="26"/>
      <c r="O97" s="26"/>
      <c r="P97" s="26"/>
      <c r="Q97" s="22"/>
    </row>
    <row r="98" ht="33.75" spans="1:17">
      <c r="A98" s="20"/>
      <c r="B98" s="27" t="s">
        <v>319</v>
      </c>
      <c r="C98" s="27" t="s">
        <v>320</v>
      </c>
      <c r="D98" s="27" t="s">
        <v>396</v>
      </c>
      <c r="E98" s="27" t="s">
        <v>221</v>
      </c>
      <c r="F98" s="27" t="s">
        <v>203</v>
      </c>
      <c r="G98" s="27" t="s">
        <v>204</v>
      </c>
      <c r="H98" s="74">
        <v>8.1</v>
      </c>
      <c r="I98" s="74">
        <v>8.1</v>
      </c>
      <c r="J98" s="26"/>
      <c r="K98" s="26"/>
      <c r="L98" s="26"/>
      <c r="M98" s="26"/>
      <c r="N98" s="26"/>
      <c r="O98" s="26"/>
      <c r="P98" s="26"/>
      <c r="Q98" s="22"/>
    </row>
    <row r="99" ht="33.75" spans="1:17">
      <c r="A99" s="20"/>
      <c r="B99" s="27" t="s">
        <v>319</v>
      </c>
      <c r="C99" s="27" t="s">
        <v>320</v>
      </c>
      <c r="D99" s="27" t="s">
        <v>397</v>
      </c>
      <c r="E99" s="27" t="s">
        <v>221</v>
      </c>
      <c r="F99" s="27" t="s">
        <v>203</v>
      </c>
      <c r="G99" s="27" t="s">
        <v>204</v>
      </c>
      <c r="H99" s="74">
        <v>52.8</v>
      </c>
      <c r="I99" s="74">
        <v>52.8</v>
      </c>
      <c r="J99" s="26"/>
      <c r="K99" s="26"/>
      <c r="L99" s="26"/>
      <c r="M99" s="26"/>
      <c r="N99" s="26"/>
      <c r="O99" s="26"/>
      <c r="P99" s="26"/>
      <c r="Q99" s="22"/>
    </row>
    <row r="100" ht="33.75" spans="1:17">
      <c r="A100" s="20"/>
      <c r="B100" s="27" t="s">
        <v>319</v>
      </c>
      <c r="C100" s="27" t="s">
        <v>320</v>
      </c>
      <c r="D100" s="27" t="s">
        <v>398</v>
      </c>
      <c r="E100" s="27" t="s">
        <v>238</v>
      </c>
      <c r="F100" s="27" t="s">
        <v>208</v>
      </c>
      <c r="G100" s="27" t="s">
        <v>209</v>
      </c>
      <c r="H100" s="74">
        <v>400</v>
      </c>
      <c r="I100" s="74">
        <v>400</v>
      </c>
      <c r="J100" s="26"/>
      <c r="K100" s="26"/>
      <c r="L100" s="26"/>
      <c r="M100" s="26"/>
      <c r="N100" s="26"/>
      <c r="O100" s="26"/>
      <c r="P100" s="26"/>
      <c r="Q100" s="22"/>
    </row>
    <row r="101" ht="33.75" spans="1:17">
      <c r="A101" s="20"/>
      <c r="B101" s="27" t="s">
        <v>319</v>
      </c>
      <c r="C101" s="27" t="s">
        <v>320</v>
      </c>
      <c r="D101" s="27" t="s">
        <v>399</v>
      </c>
      <c r="E101" s="27" t="s">
        <v>239</v>
      </c>
      <c r="F101" s="27" t="s">
        <v>208</v>
      </c>
      <c r="G101" s="27" t="s">
        <v>209</v>
      </c>
      <c r="H101" s="74">
        <v>105.682</v>
      </c>
      <c r="I101" s="74">
        <v>105.682</v>
      </c>
      <c r="J101" s="26"/>
      <c r="K101" s="26"/>
      <c r="L101" s="26"/>
      <c r="M101" s="26"/>
      <c r="N101" s="26"/>
      <c r="O101" s="26"/>
      <c r="P101" s="26"/>
      <c r="Q101" s="22"/>
    </row>
    <row r="102" ht="33.75" spans="1:17">
      <c r="A102" s="20"/>
      <c r="B102" s="27" t="s">
        <v>319</v>
      </c>
      <c r="C102" s="27" t="s">
        <v>320</v>
      </c>
      <c r="D102" s="27" t="s">
        <v>400</v>
      </c>
      <c r="E102" s="27" t="s">
        <v>239</v>
      </c>
      <c r="F102" s="27" t="s">
        <v>208</v>
      </c>
      <c r="G102" s="27" t="s">
        <v>209</v>
      </c>
      <c r="H102" s="74">
        <v>1756.186981</v>
      </c>
      <c r="I102" s="74">
        <v>1756.186981</v>
      </c>
      <c r="J102" s="26"/>
      <c r="K102" s="26"/>
      <c r="L102" s="26"/>
      <c r="M102" s="26"/>
      <c r="N102" s="26"/>
      <c r="O102" s="26"/>
      <c r="P102" s="26"/>
      <c r="Q102" s="22"/>
    </row>
    <row r="103" ht="33.75" spans="1:17">
      <c r="A103" s="20"/>
      <c r="B103" s="27" t="s">
        <v>319</v>
      </c>
      <c r="C103" s="27" t="s">
        <v>320</v>
      </c>
      <c r="D103" s="27" t="s">
        <v>400</v>
      </c>
      <c r="E103" s="27" t="s">
        <v>239</v>
      </c>
      <c r="F103" s="27" t="s">
        <v>208</v>
      </c>
      <c r="G103" s="27" t="s">
        <v>209</v>
      </c>
      <c r="H103" s="74">
        <v>1734.712641</v>
      </c>
      <c r="I103" s="74">
        <v>1734.712641</v>
      </c>
      <c r="J103" s="26"/>
      <c r="K103" s="26"/>
      <c r="L103" s="26"/>
      <c r="M103" s="26"/>
      <c r="N103" s="26"/>
      <c r="O103" s="26"/>
      <c r="P103" s="26"/>
      <c r="Q103" s="22"/>
    </row>
    <row r="104" ht="33.75" spans="1:17">
      <c r="A104" s="20"/>
      <c r="B104" s="27" t="s">
        <v>319</v>
      </c>
      <c r="C104" s="27" t="s">
        <v>320</v>
      </c>
      <c r="D104" s="27" t="s">
        <v>401</v>
      </c>
      <c r="E104" s="27" t="s">
        <v>239</v>
      </c>
      <c r="F104" s="27" t="s">
        <v>208</v>
      </c>
      <c r="G104" s="27" t="s">
        <v>209</v>
      </c>
      <c r="H104" s="74">
        <v>3879.204</v>
      </c>
      <c r="I104" s="74">
        <v>3879.204</v>
      </c>
      <c r="J104" s="26"/>
      <c r="K104" s="26"/>
      <c r="L104" s="26"/>
      <c r="M104" s="26"/>
      <c r="N104" s="26"/>
      <c r="O104" s="26"/>
      <c r="P104" s="26"/>
      <c r="Q104" s="22"/>
    </row>
    <row r="105" ht="33.75" spans="1:17">
      <c r="A105" s="20"/>
      <c r="B105" s="27" t="s">
        <v>319</v>
      </c>
      <c r="C105" s="27" t="s">
        <v>320</v>
      </c>
      <c r="D105" s="27" t="s">
        <v>401</v>
      </c>
      <c r="E105" s="27" t="s">
        <v>239</v>
      </c>
      <c r="F105" s="27" t="s">
        <v>208</v>
      </c>
      <c r="G105" s="27" t="s">
        <v>209</v>
      </c>
      <c r="H105" s="74">
        <v>2444.726</v>
      </c>
      <c r="I105" s="74">
        <v>2444.726</v>
      </c>
      <c r="J105" s="26"/>
      <c r="K105" s="26"/>
      <c r="L105" s="26"/>
      <c r="M105" s="26"/>
      <c r="N105" s="26"/>
      <c r="O105" s="26"/>
      <c r="P105" s="26"/>
      <c r="Q105" s="22"/>
    </row>
    <row r="106" ht="33.75" spans="1:17">
      <c r="A106" s="20"/>
      <c r="B106" s="27" t="s">
        <v>319</v>
      </c>
      <c r="C106" s="27" t="s">
        <v>320</v>
      </c>
      <c r="D106" s="27" t="s">
        <v>402</v>
      </c>
      <c r="E106" s="27" t="s">
        <v>240</v>
      </c>
      <c r="F106" s="27" t="s">
        <v>208</v>
      </c>
      <c r="G106" s="27" t="s">
        <v>209</v>
      </c>
      <c r="H106" s="74">
        <v>699.718973</v>
      </c>
      <c r="I106" s="74"/>
      <c r="J106" s="26">
        <v>699.718973</v>
      </c>
      <c r="K106" s="26"/>
      <c r="L106" s="26"/>
      <c r="M106" s="26"/>
      <c r="N106" s="26"/>
      <c r="O106" s="26"/>
      <c r="P106" s="26"/>
      <c r="Q106" s="22"/>
    </row>
    <row r="107" ht="33.75" spans="1:17">
      <c r="A107" s="20"/>
      <c r="B107" s="27" t="s">
        <v>319</v>
      </c>
      <c r="C107" s="27" t="s">
        <v>320</v>
      </c>
      <c r="D107" s="27" t="s">
        <v>403</v>
      </c>
      <c r="E107" s="27" t="s">
        <v>240</v>
      </c>
      <c r="F107" s="27" t="s">
        <v>208</v>
      </c>
      <c r="G107" s="27" t="s">
        <v>209</v>
      </c>
      <c r="H107" s="74">
        <v>356</v>
      </c>
      <c r="I107" s="74"/>
      <c r="J107" s="26">
        <v>356</v>
      </c>
      <c r="K107" s="26"/>
      <c r="L107" s="26"/>
      <c r="M107" s="26"/>
      <c r="N107" s="26"/>
      <c r="O107" s="26"/>
      <c r="P107" s="26"/>
      <c r="Q107" s="22"/>
    </row>
    <row r="108" ht="33.75" spans="1:17">
      <c r="A108" s="20"/>
      <c r="B108" s="27" t="s">
        <v>319</v>
      </c>
      <c r="C108" s="27" t="s">
        <v>320</v>
      </c>
      <c r="D108" s="27" t="s">
        <v>404</v>
      </c>
      <c r="E108" s="27" t="s">
        <v>240</v>
      </c>
      <c r="F108" s="27" t="s">
        <v>208</v>
      </c>
      <c r="G108" s="27" t="s">
        <v>209</v>
      </c>
      <c r="H108" s="74">
        <v>236.7795</v>
      </c>
      <c r="I108" s="74"/>
      <c r="J108" s="26">
        <v>236.7795</v>
      </c>
      <c r="K108" s="26"/>
      <c r="L108" s="26"/>
      <c r="M108" s="26"/>
      <c r="N108" s="26"/>
      <c r="O108" s="26"/>
      <c r="P108" s="26"/>
      <c r="Q108" s="22"/>
    </row>
    <row r="109" ht="33.75" spans="1:17">
      <c r="A109" s="20"/>
      <c r="B109" s="27" t="s">
        <v>319</v>
      </c>
      <c r="C109" s="27" t="s">
        <v>320</v>
      </c>
      <c r="D109" s="27" t="s">
        <v>405</v>
      </c>
      <c r="E109" s="27" t="s">
        <v>238</v>
      </c>
      <c r="F109" s="27" t="s">
        <v>203</v>
      </c>
      <c r="G109" s="27" t="s">
        <v>204</v>
      </c>
      <c r="H109" s="74">
        <v>0.18</v>
      </c>
      <c r="I109" s="74">
        <v>0.18</v>
      </c>
      <c r="J109" s="26"/>
      <c r="K109" s="26"/>
      <c r="L109" s="26"/>
      <c r="M109" s="26"/>
      <c r="N109" s="26"/>
      <c r="O109" s="26"/>
      <c r="P109" s="26"/>
      <c r="Q109" s="22"/>
    </row>
    <row r="110" ht="33.75" spans="1:17">
      <c r="A110" s="20"/>
      <c r="B110" s="27" t="s">
        <v>319</v>
      </c>
      <c r="C110" s="27" t="s">
        <v>320</v>
      </c>
      <c r="D110" s="27" t="s">
        <v>406</v>
      </c>
      <c r="E110" s="27" t="s">
        <v>241</v>
      </c>
      <c r="F110" s="27" t="s">
        <v>203</v>
      </c>
      <c r="G110" s="27" t="s">
        <v>204</v>
      </c>
      <c r="H110" s="74">
        <v>1.01</v>
      </c>
      <c r="I110" s="74">
        <v>1.01</v>
      </c>
      <c r="J110" s="26"/>
      <c r="K110" s="26"/>
      <c r="L110" s="26"/>
      <c r="M110" s="26"/>
      <c r="N110" s="26"/>
      <c r="O110" s="26"/>
      <c r="P110" s="26"/>
      <c r="Q110" s="22"/>
    </row>
    <row r="111" ht="33.75" spans="1:17">
      <c r="A111" s="20"/>
      <c r="B111" s="27" t="s">
        <v>319</v>
      </c>
      <c r="C111" s="27" t="s">
        <v>320</v>
      </c>
      <c r="D111" s="27" t="s">
        <v>407</v>
      </c>
      <c r="E111" s="27" t="s">
        <v>241</v>
      </c>
      <c r="F111" s="27" t="s">
        <v>203</v>
      </c>
      <c r="G111" s="27" t="s">
        <v>204</v>
      </c>
      <c r="H111" s="74">
        <v>149.319939</v>
      </c>
      <c r="I111" s="74">
        <v>149.319939</v>
      </c>
      <c r="J111" s="26"/>
      <c r="K111" s="26"/>
      <c r="L111" s="26"/>
      <c r="M111" s="26"/>
      <c r="N111" s="26"/>
      <c r="O111" s="26"/>
      <c r="P111" s="26"/>
      <c r="Q111" s="22"/>
    </row>
    <row r="112" ht="33.75" spans="1:17">
      <c r="A112" s="20"/>
      <c r="B112" s="27" t="s">
        <v>319</v>
      </c>
      <c r="C112" s="27" t="s">
        <v>320</v>
      </c>
      <c r="D112" s="27" t="s">
        <v>408</v>
      </c>
      <c r="E112" s="27" t="s">
        <v>241</v>
      </c>
      <c r="F112" s="27" t="s">
        <v>203</v>
      </c>
      <c r="G112" s="27" t="s">
        <v>204</v>
      </c>
      <c r="H112" s="74">
        <v>342.5</v>
      </c>
      <c r="I112" s="74">
        <v>342.5</v>
      </c>
      <c r="J112" s="26"/>
      <c r="K112" s="26"/>
      <c r="L112" s="26"/>
      <c r="M112" s="26"/>
      <c r="N112" s="26"/>
      <c r="O112" s="26"/>
      <c r="P112" s="26"/>
      <c r="Q112" s="22"/>
    </row>
    <row r="113" ht="33.75" spans="1:17">
      <c r="A113" s="20"/>
      <c r="B113" s="27" t="s">
        <v>319</v>
      </c>
      <c r="C113" s="27" t="s">
        <v>320</v>
      </c>
      <c r="D113" s="27" t="s">
        <v>409</v>
      </c>
      <c r="E113" s="27" t="s">
        <v>241</v>
      </c>
      <c r="F113" s="27" t="s">
        <v>203</v>
      </c>
      <c r="G113" s="27" t="s">
        <v>204</v>
      </c>
      <c r="H113" s="74">
        <v>130</v>
      </c>
      <c r="I113" s="74">
        <v>130</v>
      </c>
      <c r="J113" s="26"/>
      <c r="K113" s="26"/>
      <c r="L113" s="26"/>
      <c r="M113" s="26"/>
      <c r="N113" s="26"/>
      <c r="O113" s="26"/>
      <c r="P113" s="26"/>
      <c r="Q113" s="22"/>
    </row>
    <row r="114" ht="56.25" spans="1:17">
      <c r="A114" s="20"/>
      <c r="B114" s="27" t="s">
        <v>319</v>
      </c>
      <c r="C114" s="27" t="s">
        <v>320</v>
      </c>
      <c r="D114" s="27" t="s">
        <v>410</v>
      </c>
      <c r="E114" s="27" t="s">
        <v>242</v>
      </c>
      <c r="F114" s="27" t="s">
        <v>203</v>
      </c>
      <c r="G114" s="27" t="s">
        <v>204</v>
      </c>
      <c r="H114" s="74">
        <v>1.6</v>
      </c>
      <c r="I114" s="74">
        <v>1.6</v>
      </c>
      <c r="J114" s="26"/>
      <c r="K114" s="26"/>
      <c r="L114" s="26"/>
      <c r="M114" s="26"/>
      <c r="N114" s="26"/>
      <c r="O114" s="26"/>
      <c r="P114" s="26"/>
      <c r="Q114" s="22"/>
    </row>
    <row r="115" ht="56.25" spans="1:17">
      <c r="A115" s="20"/>
      <c r="B115" s="27" t="s">
        <v>319</v>
      </c>
      <c r="C115" s="27" t="s">
        <v>320</v>
      </c>
      <c r="D115" s="27" t="s">
        <v>411</v>
      </c>
      <c r="E115" s="27" t="s">
        <v>242</v>
      </c>
      <c r="F115" s="27" t="s">
        <v>203</v>
      </c>
      <c r="G115" s="27" t="s">
        <v>204</v>
      </c>
      <c r="H115" s="74">
        <v>12</v>
      </c>
      <c r="I115" s="74">
        <v>12</v>
      </c>
      <c r="J115" s="26"/>
      <c r="K115" s="26"/>
      <c r="L115" s="26"/>
      <c r="M115" s="26"/>
      <c r="N115" s="26"/>
      <c r="O115" s="26"/>
      <c r="P115" s="26"/>
      <c r="Q115" s="22"/>
    </row>
    <row r="116" ht="56.25" spans="1:17">
      <c r="A116" s="20"/>
      <c r="B116" s="27" t="s">
        <v>319</v>
      </c>
      <c r="C116" s="27" t="s">
        <v>320</v>
      </c>
      <c r="D116" s="27" t="s">
        <v>412</v>
      </c>
      <c r="E116" s="27" t="s">
        <v>242</v>
      </c>
      <c r="F116" s="27" t="s">
        <v>243</v>
      </c>
      <c r="G116" s="27" t="s">
        <v>244</v>
      </c>
      <c r="H116" s="74">
        <v>1.901</v>
      </c>
      <c r="I116" s="74">
        <v>1.901</v>
      </c>
      <c r="J116" s="26"/>
      <c r="K116" s="26"/>
      <c r="L116" s="26"/>
      <c r="M116" s="26"/>
      <c r="N116" s="26"/>
      <c r="O116" s="26"/>
      <c r="P116" s="26"/>
      <c r="Q116" s="22"/>
    </row>
    <row r="117" ht="56.25" spans="1:17">
      <c r="A117" s="20"/>
      <c r="B117" s="27" t="s">
        <v>319</v>
      </c>
      <c r="C117" s="27" t="s">
        <v>320</v>
      </c>
      <c r="D117" s="27" t="s">
        <v>413</v>
      </c>
      <c r="E117" s="27" t="s">
        <v>242</v>
      </c>
      <c r="F117" s="27" t="s">
        <v>203</v>
      </c>
      <c r="G117" s="27" t="s">
        <v>204</v>
      </c>
      <c r="H117" s="74">
        <v>40</v>
      </c>
      <c r="I117" s="74">
        <v>40</v>
      </c>
      <c r="J117" s="26"/>
      <c r="K117" s="26"/>
      <c r="L117" s="26"/>
      <c r="M117" s="26"/>
      <c r="N117" s="26"/>
      <c r="O117" s="26"/>
      <c r="P117" s="26"/>
      <c r="Q117" s="22"/>
    </row>
    <row r="118" ht="56.25" spans="1:17">
      <c r="A118" s="20"/>
      <c r="B118" s="27" t="s">
        <v>319</v>
      </c>
      <c r="C118" s="27" t="s">
        <v>320</v>
      </c>
      <c r="D118" s="27" t="s">
        <v>414</v>
      </c>
      <c r="E118" s="27" t="s">
        <v>242</v>
      </c>
      <c r="F118" s="27" t="s">
        <v>203</v>
      </c>
      <c r="G118" s="27" t="s">
        <v>204</v>
      </c>
      <c r="H118" s="74">
        <v>177.2795</v>
      </c>
      <c r="I118" s="74">
        <v>177.2795</v>
      </c>
      <c r="J118" s="26"/>
      <c r="K118" s="26"/>
      <c r="L118" s="26"/>
      <c r="M118" s="26"/>
      <c r="N118" s="26"/>
      <c r="O118" s="26"/>
      <c r="P118" s="26"/>
      <c r="Q118" s="22"/>
    </row>
    <row r="119" ht="56.25" spans="1:17">
      <c r="A119" s="20"/>
      <c r="B119" s="27" t="s">
        <v>319</v>
      </c>
      <c r="C119" s="27" t="s">
        <v>320</v>
      </c>
      <c r="D119" s="27" t="s">
        <v>415</v>
      </c>
      <c r="E119" s="27" t="s">
        <v>242</v>
      </c>
      <c r="F119" s="27" t="s">
        <v>203</v>
      </c>
      <c r="G119" s="27" t="s">
        <v>204</v>
      </c>
      <c r="H119" s="74">
        <v>668.39</v>
      </c>
      <c r="I119" s="74">
        <v>668.39</v>
      </c>
      <c r="J119" s="26"/>
      <c r="K119" s="26"/>
      <c r="L119" s="26"/>
      <c r="M119" s="26"/>
      <c r="N119" s="26"/>
      <c r="O119" s="26"/>
      <c r="P119" s="26"/>
      <c r="Q119" s="22"/>
    </row>
    <row r="120" ht="56.25" spans="1:17">
      <c r="A120" s="20"/>
      <c r="B120" s="27" t="s">
        <v>319</v>
      </c>
      <c r="C120" s="27" t="s">
        <v>320</v>
      </c>
      <c r="D120" s="27" t="s">
        <v>416</v>
      </c>
      <c r="E120" s="27" t="s">
        <v>242</v>
      </c>
      <c r="F120" s="27" t="s">
        <v>203</v>
      </c>
      <c r="G120" s="27" t="s">
        <v>204</v>
      </c>
      <c r="H120" s="74">
        <v>50</v>
      </c>
      <c r="I120" s="74">
        <v>50</v>
      </c>
      <c r="J120" s="26"/>
      <c r="K120" s="26"/>
      <c r="L120" s="26"/>
      <c r="M120" s="26"/>
      <c r="N120" s="26"/>
      <c r="O120" s="26"/>
      <c r="P120" s="26"/>
      <c r="Q120" s="22"/>
    </row>
    <row r="121" ht="56.25" spans="1:17">
      <c r="A121" s="20"/>
      <c r="B121" s="27" t="s">
        <v>319</v>
      </c>
      <c r="C121" s="27" t="s">
        <v>320</v>
      </c>
      <c r="D121" s="27" t="s">
        <v>417</v>
      </c>
      <c r="E121" s="27" t="s">
        <v>245</v>
      </c>
      <c r="F121" s="27" t="s">
        <v>203</v>
      </c>
      <c r="G121" s="27" t="s">
        <v>204</v>
      </c>
      <c r="H121" s="74">
        <v>203.4</v>
      </c>
      <c r="I121" s="74">
        <v>203.4</v>
      </c>
      <c r="J121" s="26"/>
      <c r="K121" s="26"/>
      <c r="L121" s="26"/>
      <c r="M121" s="26"/>
      <c r="N121" s="26"/>
      <c r="O121" s="26"/>
      <c r="P121" s="26"/>
      <c r="Q121" s="22"/>
    </row>
    <row r="122" ht="45" spans="1:17">
      <c r="A122" s="20"/>
      <c r="B122" s="27" t="s">
        <v>319</v>
      </c>
      <c r="C122" s="27" t="s">
        <v>320</v>
      </c>
      <c r="D122" s="27" t="s">
        <v>418</v>
      </c>
      <c r="E122" s="27" t="s">
        <v>242</v>
      </c>
      <c r="F122" s="27" t="s">
        <v>203</v>
      </c>
      <c r="G122" s="27" t="s">
        <v>204</v>
      </c>
      <c r="H122" s="74">
        <v>3500</v>
      </c>
      <c r="I122" s="74">
        <v>3500</v>
      </c>
      <c r="J122" s="26"/>
      <c r="K122" s="26"/>
      <c r="L122" s="26"/>
      <c r="M122" s="26"/>
      <c r="N122" s="26"/>
      <c r="O122" s="26"/>
      <c r="P122" s="26"/>
      <c r="Q122" s="22"/>
    </row>
    <row r="123" ht="45" spans="1:17">
      <c r="A123" s="20"/>
      <c r="B123" s="27" t="s">
        <v>319</v>
      </c>
      <c r="C123" s="27" t="s">
        <v>320</v>
      </c>
      <c r="D123" s="27" t="s">
        <v>419</v>
      </c>
      <c r="E123" s="27" t="s">
        <v>242</v>
      </c>
      <c r="F123" s="27" t="s">
        <v>243</v>
      </c>
      <c r="G123" s="27" t="s">
        <v>244</v>
      </c>
      <c r="H123" s="74">
        <v>8</v>
      </c>
      <c r="I123" s="74">
        <v>8</v>
      </c>
      <c r="J123" s="26"/>
      <c r="K123" s="26"/>
      <c r="L123" s="26"/>
      <c r="M123" s="26"/>
      <c r="N123" s="26"/>
      <c r="O123" s="26"/>
      <c r="P123" s="26"/>
      <c r="Q123" s="22"/>
    </row>
    <row r="124" ht="56.25" spans="1:17">
      <c r="A124" s="20"/>
      <c r="B124" s="27" t="s">
        <v>319</v>
      </c>
      <c r="C124" s="27" t="s">
        <v>320</v>
      </c>
      <c r="D124" s="27" t="s">
        <v>420</v>
      </c>
      <c r="E124" s="27" t="s">
        <v>246</v>
      </c>
      <c r="F124" s="27" t="s">
        <v>203</v>
      </c>
      <c r="G124" s="27" t="s">
        <v>204</v>
      </c>
      <c r="H124" s="74">
        <v>4</v>
      </c>
      <c r="I124" s="74">
        <v>4</v>
      </c>
      <c r="J124" s="26"/>
      <c r="K124" s="26"/>
      <c r="L124" s="26"/>
      <c r="M124" s="26"/>
      <c r="N124" s="26"/>
      <c r="O124" s="26"/>
      <c r="P124" s="26"/>
      <c r="Q124" s="22"/>
    </row>
    <row r="125" ht="33.75" spans="1:17">
      <c r="A125" s="20"/>
      <c r="B125" s="27" t="s">
        <v>319</v>
      </c>
      <c r="C125" s="27" t="s">
        <v>320</v>
      </c>
      <c r="D125" s="27" t="s">
        <v>421</v>
      </c>
      <c r="E125" s="27" t="s">
        <v>246</v>
      </c>
      <c r="F125" s="27" t="s">
        <v>247</v>
      </c>
      <c r="G125" s="27" t="s">
        <v>248</v>
      </c>
      <c r="H125" s="74">
        <v>58.747325</v>
      </c>
      <c r="I125" s="74">
        <v>58.747325</v>
      </c>
      <c r="J125" s="26"/>
      <c r="K125" s="26"/>
      <c r="L125" s="26"/>
      <c r="M125" s="26"/>
      <c r="N125" s="26"/>
      <c r="O125" s="26"/>
      <c r="P125" s="26"/>
      <c r="Q125" s="22"/>
    </row>
    <row r="126" ht="56.25" spans="1:17">
      <c r="A126" s="20"/>
      <c r="B126" s="27" t="s">
        <v>319</v>
      </c>
      <c r="C126" s="27" t="s">
        <v>320</v>
      </c>
      <c r="D126" s="27" t="s">
        <v>422</v>
      </c>
      <c r="E126" s="27" t="s">
        <v>242</v>
      </c>
      <c r="F126" s="27" t="s">
        <v>203</v>
      </c>
      <c r="G126" s="27" t="s">
        <v>204</v>
      </c>
      <c r="H126" s="74">
        <v>100</v>
      </c>
      <c r="I126" s="74">
        <v>100</v>
      </c>
      <c r="J126" s="26"/>
      <c r="K126" s="26"/>
      <c r="L126" s="26"/>
      <c r="M126" s="26"/>
      <c r="N126" s="26"/>
      <c r="O126" s="26"/>
      <c r="P126" s="26"/>
      <c r="Q126" s="22"/>
    </row>
    <row r="127" ht="56.25" spans="1:17">
      <c r="A127" s="20"/>
      <c r="B127" s="27" t="s">
        <v>319</v>
      </c>
      <c r="C127" s="27" t="s">
        <v>320</v>
      </c>
      <c r="D127" s="27" t="s">
        <v>423</v>
      </c>
      <c r="E127" s="27" t="s">
        <v>249</v>
      </c>
      <c r="F127" s="27" t="s">
        <v>203</v>
      </c>
      <c r="G127" s="27" t="s">
        <v>204</v>
      </c>
      <c r="H127" s="74">
        <v>60</v>
      </c>
      <c r="I127" s="74">
        <v>60</v>
      </c>
      <c r="J127" s="26"/>
      <c r="K127" s="26"/>
      <c r="L127" s="26"/>
      <c r="M127" s="26"/>
      <c r="N127" s="26"/>
      <c r="O127" s="26"/>
      <c r="P127" s="26"/>
      <c r="Q127" s="22"/>
    </row>
    <row r="128" ht="33.75" spans="1:17">
      <c r="A128" s="20"/>
      <c r="B128" s="27" t="s">
        <v>319</v>
      </c>
      <c r="C128" s="27" t="s">
        <v>320</v>
      </c>
      <c r="D128" s="27" t="s">
        <v>424</v>
      </c>
      <c r="E128" s="27" t="s">
        <v>246</v>
      </c>
      <c r="F128" s="27" t="s">
        <v>203</v>
      </c>
      <c r="G128" s="27" t="s">
        <v>204</v>
      </c>
      <c r="H128" s="74">
        <v>143.52</v>
      </c>
      <c r="I128" s="74">
        <v>143.52</v>
      </c>
      <c r="J128" s="26"/>
      <c r="K128" s="26"/>
      <c r="L128" s="26"/>
      <c r="M128" s="26"/>
      <c r="N128" s="26"/>
      <c r="O128" s="26"/>
      <c r="P128" s="26"/>
      <c r="Q128" s="22"/>
    </row>
    <row r="129" ht="33.75" spans="1:17">
      <c r="A129" s="20"/>
      <c r="B129" s="27" t="s">
        <v>319</v>
      </c>
      <c r="C129" s="27" t="s">
        <v>320</v>
      </c>
      <c r="D129" s="27" t="s">
        <v>425</v>
      </c>
      <c r="E129" s="27" t="s">
        <v>242</v>
      </c>
      <c r="F129" s="27" t="s">
        <v>243</v>
      </c>
      <c r="G129" s="27" t="s">
        <v>244</v>
      </c>
      <c r="H129" s="74">
        <v>20</v>
      </c>
      <c r="I129" s="74">
        <v>20</v>
      </c>
      <c r="J129" s="26"/>
      <c r="K129" s="26"/>
      <c r="L129" s="26"/>
      <c r="M129" s="26"/>
      <c r="N129" s="26"/>
      <c r="O129" s="26"/>
      <c r="P129" s="26"/>
      <c r="Q129" s="22"/>
    </row>
    <row r="130" ht="33.75" spans="1:17">
      <c r="A130" s="20"/>
      <c r="B130" s="27" t="s">
        <v>319</v>
      </c>
      <c r="C130" s="27" t="s">
        <v>320</v>
      </c>
      <c r="D130" s="27" t="s">
        <v>426</v>
      </c>
      <c r="E130" s="27" t="s">
        <v>246</v>
      </c>
      <c r="F130" s="27" t="s">
        <v>203</v>
      </c>
      <c r="G130" s="27" t="s">
        <v>204</v>
      </c>
      <c r="H130" s="74">
        <v>150</v>
      </c>
      <c r="I130" s="74">
        <v>150</v>
      </c>
      <c r="J130" s="26"/>
      <c r="K130" s="26"/>
      <c r="L130" s="26"/>
      <c r="M130" s="26"/>
      <c r="N130" s="26"/>
      <c r="O130" s="26"/>
      <c r="P130" s="26"/>
      <c r="Q130" s="22"/>
    </row>
    <row r="131" ht="33.75" spans="1:17">
      <c r="A131" s="20"/>
      <c r="B131" s="27" t="s">
        <v>319</v>
      </c>
      <c r="C131" s="27" t="s">
        <v>320</v>
      </c>
      <c r="D131" s="27" t="s">
        <v>427</v>
      </c>
      <c r="E131" s="27" t="s">
        <v>246</v>
      </c>
      <c r="F131" s="27" t="s">
        <v>203</v>
      </c>
      <c r="G131" s="27" t="s">
        <v>204</v>
      </c>
      <c r="H131" s="74">
        <v>990</v>
      </c>
      <c r="I131" s="74">
        <v>990</v>
      </c>
      <c r="J131" s="26"/>
      <c r="K131" s="26"/>
      <c r="L131" s="26"/>
      <c r="M131" s="26"/>
      <c r="N131" s="26"/>
      <c r="O131" s="26"/>
      <c r="P131" s="26"/>
      <c r="Q131" s="22"/>
    </row>
    <row r="132" ht="33.75" spans="1:17">
      <c r="A132" s="20"/>
      <c r="B132" s="27" t="s">
        <v>319</v>
      </c>
      <c r="C132" s="27" t="s">
        <v>320</v>
      </c>
      <c r="D132" s="27" t="s">
        <v>428</v>
      </c>
      <c r="E132" s="27" t="s">
        <v>250</v>
      </c>
      <c r="F132" s="27" t="s">
        <v>247</v>
      </c>
      <c r="G132" s="27" t="s">
        <v>248</v>
      </c>
      <c r="H132" s="74">
        <v>25</v>
      </c>
      <c r="I132" s="74">
        <v>25</v>
      </c>
      <c r="J132" s="26"/>
      <c r="K132" s="26"/>
      <c r="L132" s="26"/>
      <c r="M132" s="26"/>
      <c r="N132" s="26"/>
      <c r="O132" s="26"/>
      <c r="P132" s="26"/>
      <c r="Q132" s="22"/>
    </row>
    <row r="133" ht="33.75" spans="1:17">
      <c r="A133" s="20"/>
      <c r="B133" s="27" t="s">
        <v>319</v>
      </c>
      <c r="C133" s="27" t="s">
        <v>320</v>
      </c>
      <c r="D133" s="27" t="s">
        <v>429</v>
      </c>
      <c r="E133" s="27" t="s">
        <v>251</v>
      </c>
      <c r="F133" s="27" t="s">
        <v>247</v>
      </c>
      <c r="G133" s="27" t="s">
        <v>248</v>
      </c>
      <c r="H133" s="74">
        <v>73</v>
      </c>
      <c r="I133" s="74">
        <v>73</v>
      </c>
      <c r="J133" s="26"/>
      <c r="K133" s="26"/>
      <c r="L133" s="26"/>
      <c r="M133" s="26"/>
      <c r="N133" s="26"/>
      <c r="O133" s="26"/>
      <c r="P133" s="26"/>
      <c r="Q133" s="22"/>
    </row>
    <row r="134" ht="56.25" spans="1:17">
      <c r="A134" s="20"/>
      <c r="B134" s="27" t="s">
        <v>319</v>
      </c>
      <c r="C134" s="27" t="s">
        <v>320</v>
      </c>
      <c r="D134" s="27" t="s">
        <v>430</v>
      </c>
      <c r="E134" s="27" t="s">
        <v>252</v>
      </c>
      <c r="F134" s="27" t="s">
        <v>253</v>
      </c>
      <c r="G134" s="27" t="s">
        <v>254</v>
      </c>
      <c r="H134" s="74">
        <v>50.2462</v>
      </c>
      <c r="I134" s="74">
        <v>50.2462</v>
      </c>
      <c r="J134" s="26"/>
      <c r="K134" s="26"/>
      <c r="L134" s="26"/>
      <c r="M134" s="26"/>
      <c r="N134" s="26"/>
      <c r="O134" s="26"/>
      <c r="P134" s="26"/>
      <c r="Q134" s="22"/>
    </row>
    <row r="135" ht="78.75" spans="1:17">
      <c r="A135" s="20"/>
      <c r="B135" s="27" t="s">
        <v>319</v>
      </c>
      <c r="C135" s="27" t="s">
        <v>320</v>
      </c>
      <c r="D135" s="27" t="s">
        <v>431</v>
      </c>
      <c r="E135" s="27" t="s">
        <v>238</v>
      </c>
      <c r="F135" s="27" t="s">
        <v>203</v>
      </c>
      <c r="G135" s="27" t="s">
        <v>204</v>
      </c>
      <c r="H135" s="74">
        <v>94.92</v>
      </c>
      <c r="I135" s="74">
        <v>94.92</v>
      </c>
      <c r="J135" s="26"/>
      <c r="K135" s="26"/>
      <c r="L135" s="26"/>
      <c r="M135" s="26"/>
      <c r="N135" s="26"/>
      <c r="O135" s="26"/>
      <c r="P135" s="26"/>
      <c r="Q135" s="22"/>
    </row>
    <row r="136" ht="33.75" spans="1:17">
      <c r="A136" s="20"/>
      <c r="B136" s="27" t="s">
        <v>319</v>
      </c>
      <c r="C136" s="27" t="s">
        <v>320</v>
      </c>
      <c r="D136" s="27" t="s">
        <v>432</v>
      </c>
      <c r="E136" s="27" t="s">
        <v>255</v>
      </c>
      <c r="F136" s="27" t="s">
        <v>208</v>
      </c>
      <c r="G136" s="27" t="s">
        <v>209</v>
      </c>
      <c r="H136" s="74">
        <v>81.2</v>
      </c>
      <c r="I136" s="74">
        <v>81.2</v>
      </c>
      <c r="J136" s="26"/>
      <c r="K136" s="26"/>
      <c r="L136" s="26"/>
      <c r="M136" s="26"/>
      <c r="N136" s="26"/>
      <c r="O136" s="26"/>
      <c r="P136" s="26"/>
      <c r="Q136" s="22"/>
    </row>
    <row r="137" ht="33.75" spans="1:17">
      <c r="A137" s="20"/>
      <c r="B137" s="27" t="s">
        <v>319</v>
      </c>
      <c r="C137" s="27" t="s">
        <v>320</v>
      </c>
      <c r="D137" s="27" t="s">
        <v>433</v>
      </c>
      <c r="E137" s="27" t="s">
        <v>256</v>
      </c>
      <c r="F137" s="27" t="s">
        <v>257</v>
      </c>
      <c r="G137" s="27" t="s">
        <v>258</v>
      </c>
      <c r="H137" s="74">
        <v>937.29</v>
      </c>
      <c r="I137" s="74"/>
      <c r="J137" s="26">
        <v>937.29</v>
      </c>
      <c r="K137" s="26"/>
      <c r="L137" s="26"/>
      <c r="M137" s="26"/>
      <c r="N137" s="26"/>
      <c r="O137" s="26"/>
      <c r="P137" s="26"/>
      <c r="Q137" s="22"/>
    </row>
    <row r="138" ht="45" spans="1:17">
      <c r="A138" s="20"/>
      <c r="B138" s="27" t="s">
        <v>319</v>
      </c>
      <c r="C138" s="27" t="s">
        <v>320</v>
      </c>
      <c r="D138" s="27" t="s">
        <v>434</v>
      </c>
      <c r="E138" s="27" t="s">
        <v>238</v>
      </c>
      <c r="F138" s="27" t="s">
        <v>208</v>
      </c>
      <c r="G138" s="27" t="s">
        <v>209</v>
      </c>
      <c r="H138" s="74">
        <v>49.75</v>
      </c>
      <c r="I138" s="74">
        <v>49.75</v>
      </c>
      <c r="J138" s="26"/>
      <c r="K138" s="26"/>
      <c r="L138" s="26"/>
      <c r="M138" s="26"/>
      <c r="N138" s="26"/>
      <c r="O138" s="26"/>
      <c r="P138" s="26"/>
      <c r="Q138" s="22"/>
    </row>
    <row r="139" ht="33.75" spans="1:17">
      <c r="A139" s="20"/>
      <c r="B139" s="27" t="s">
        <v>319</v>
      </c>
      <c r="C139" s="27" t="s">
        <v>320</v>
      </c>
      <c r="D139" s="27" t="s">
        <v>435</v>
      </c>
      <c r="E139" s="27" t="s">
        <v>259</v>
      </c>
      <c r="F139" s="27" t="s">
        <v>260</v>
      </c>
      <c r="G139" s="27" t="s">
        <v>261</v>
      </c>
      <c r="H139" s="74">
        <v>44.83391</v>
      </c>
      <c r="I139" s="74">
        <v>44.83391</v>
      </c>
      <c r="J139" s="26"/>
      <c r="K139" s="26"/>
      <c r="L139" s="26"/>
      <c r="M139" s="26"/>
      <c r="N139" s="26"/>
      <c r="O139" s="26"/>
      <c r="P139" s="26"/>
      <c r="Q139" s="22"/>
    </row>
    <row r="140" ht="33.75" spans="1:17">
      <c r="A140" s="20"/>
      <c r="B140" s="27" t="s">
        <v>319</v>
      </c>
      <c r="C140" s="27" t="s">
        <v>320</v>
      </c>
      <c r="D140" s="27" t="s">
        <v>436</v>
      </c>
      <c r="E140" s="27" t="s">
        <v>262</v>
      </c>
      <c r="F140" s="27" t="s">
        <v>203</v>
      </c>
      <c r="G140" s="27" t="s">
        <v>204</v>
      </c>
      <c r="H140" s="74">
        <v>0.5</v>
      </c>
      <c r="I140" s="74">
        <v>0.5</v>
      </c>
      <c r="J140" s="26"/>
      <c r="K140" s="26"/>
      <c r="L140" s="26"/>
      <c r="M140" s="26"/>
      <c r="N140" s="26"/>
      <c r="O140" s="26"/>
      <c r="P140" s="26"/>
      <c r="Q140" s="22"/>
    </row>
    <row r="141" ht="33.75" spans="1:17">
      <c r="A141" s="20"/>
      <c r="B141" s="27" t="s">
        <v>319</v>
      </c>
      <c r="C141" s="27" t="s">
        <v>320</v>
      </c>
      <c r="D141" s="27" t="s">
        <v>437</v>
      </c>
      <c r="E141" s="27" t="s">
        <v>256</v>
      </c>
      <c r="F141" s="27" t="s">
        <v>208</v>
      </c>
      <c r="G141" s="27" t="s">
        <v>209</v>
      </c>
      <c r="H141" s="74">
        <v>7747.923526</v>
      </c>
      <c r="I141" s="74"/>
      <c r="J141" s="26">
        <v>7747.923526</v>
      </c>
      <c r="K141" s="26"/>
      <c r="L141" s="26"/>
      <c r="M141" s="26"/>
      <c r="N141" s="26"/>
      <c r="O141" s="26"/>
      <c r="P141" s="26"/>
      <c r="Q141" s="22"/>
    </row>
    <row r="142" ht="33.75" spans="1:17">
      <c r="A142" s="20"/>
      <c r="B142" s="27" t="s">
        <v>319</v>
      </c>
      <c r="C142" s="27" t="s">
        <v>320</v>
      </c>
      <c r="D142" s="27" t="s">
        <v>438</v>
      </c>
      <c r="E142" s="27" t="s">
        <v>240</v>
      </c>
      <c r="F142" s="27" t="s">
        <v>208</v>
      </c>
      <c r="G142" s="27" t="s">
        <v>209</v>
      </c>
      <c r="H142" s="74">
        <v>496.918549</v>
      </c>
      <c r="I142" s="74"/>
      <c r="J142" s="26">
        <v>496.918549</v>
      </c>
      <c r="K142" s="26"/>
      <c r="L142" s="26"/>
      <c r="M142" s="26"/>
      <c r="N142" s="26"/>
      <c r="O142" s="26"/>
      <c r="P142" s="26"/>
      <c r="Q142" s="22"/>
    </row>
    <row r="143" ht="45" spans="1:17">
      <c r="A143" s="20"/>
      <c r="B143" s="27" t="s">
        <v>439</v>
      </c>
      <c r="C143" s="27" t="s">
        <v>440</v>
      </c>
      <c r="D143" s="27" t="s">
        <v>441</v>
      </c>
      <c r="E143" s="27" t="s">
        <v>171</v>
      </c>
      <c r="F143" s="27" t="s">
        <v>172</v>
      </c>
      <c r="G143" s="27" t="s">
        <v>173</v>
      </c>
      <c r="H143" s="74">
        <v>2.16</v>
      </c>
      <c r="I143" s="74">
        <v>2.16</v>
      </c>
      <c r="J143" s="26"/>
      <c r="K143" s="26"/>
      <c r="L143" s="26"/>
      <c r="M143" s="26"/>
      <c r="N143" s="26"/>
      <c r="O143" s="26"/>
      <c r="P143" s="26"/>
      <c r="Q143" s="22"/>
    </row>
    <row r="144" ht="33.75" spans="1:17">
      <c r="A144" s="20"/>
      <c r="B144" s="27" t="s">
        <v>439</v>
      </c>
      <c r="C144" s="27" t="s">
        <v>440</v>
      </c>
      <c r="D144" s="27" t="s">
        <v>442</v>
      </c>
      <c r="E144" s="27" t="s">
        <v>180</v>
      </c>
      <c r="F144" s="27" t="s">
        <v>155</v>
      </c>
      <c r="G144" s="27" t="s">
        <v>142</v>
      </c>
      <c r="H144" s="74">
        <v>0.5225</v>
      </c>
      <c r="I144" s="74">
        <v>0.5225</v>
      </c>
      <c r="J144" s="26"/>
      <c r="K144" s="26"/>
      <c r="L144" s="26"/>
      <c r="M144" s="26"/>
      <c r="N144" s="26"/>
      <c r="O144" s="26"/>
      <c r="P144" s="26"/>
      <c r="Q144" s="22"/>
    </row>
    <row r="145" ht="33.75" spans="1:17">
      <c r="A145" s="20"/>
      <c r="B145" s="27" t="s">
        <v>439</v>
      </c>
      <c r="C145" s="27" t="s">
        <v>440</v>
      </c>
      <c r="D145" s="27" t="s">
        <v>442</v>
      </c>
      <c r="E145" s="27" t="s">
        <v>180</v>
      </c>
      <c r="F145" s="27" t="s">
        <v>155</v>
      </c>
      <c r="G145" s="27" t="s">
        <v>130</v>
      </c>
      <c r="H145" s="74">
        <v>4.4207</v>
      </c>
      <c r="I145" s="74">
        <v>4.4207</v>
      </c>
      <c r="J145" s="26"/>
      <c r="K145" s="26"/>
      <c r="L145" s="26"/>
      <c r="M145" s="26"/>
      <c r="N145" s="26"/>
      <c r="O145" s="26"/>
      <c r="P145" s="26"/>
      <c r="Q145" s="22"/>
    </row>
    <row r="146" ht="33.75" spans="1:17">
      <c r="A146" s="20"/>
      <c r="B146" s="27" t="s">
        <v>439</v>
      </c>
      <c r="C146" s="27" t="s">
        <v>440</v>
      </c>
      <c r="D146" s="27" t="s">
        <v>443</v>
      </c>
      <c r="E146" s="27" t="s">
        <v>161</v>
      </c>
      <c r="F146" s="27" t="s">
        <v>131</v>
      </c>
      <c r="G146" s="27" t="s">
        <v>146</v>
      </c>
      <c r="H146" s="74">
        <v>1.08</v>
      </c>
      <c r="I146" s="74">
        <v>1.08</v>
      </c>
      <c r="J146" s="26"/>
      <c r="K146" s="26"/>
      <c r="L146" s="26"/>
      <c r="M146" s="26"/>
      <c r="N146" s="26"/>
      <c r="O146" s="26"/>
      <c r="P146" s="26"/>
      <c r="Q146" s="22"/>
    </row>
    <row r="147" ht="33.75" spans="1:17">
      <c r="A147" s="20"/>
      <c r="B147" s="27" t="s">
        <v>439</v>
      </c>
      <c r="C147" s="27" t="s">
        <v>440</v>
      </c>
      <c r="D147" s="27" t="s">
        <v>444</v>
      </c>
      <c r="E147" s="27" t="s">
        <v>174</v>
      </c>
      <c r="F147" s="27" t="s">
        <v>158</v>
      </c>
      <c r="G147" s="27" t="s">
        <v>103</v>
      </c>
      <c r="H147" s="74">
        <v>381.08</v>
      </c>
      <c r="I147" s="74">
        <v>381.08</v>
      </c>
      <c r="J147" s="26"/>
      <c r="K147" s="26"/>
      <c r="L147" s="26"/>
      <c r="M147" s="26"/>
      <c r="N147" s="26"/>
      <c r="O147" s="26"/>
      <c r="P147" s="26"/>
      <c r="Q147" s="22"/>
    </row>
    <row r="148" ht="33.75" spans="1:17">
      <c r="A148" s="20"/>
      <c r="B148" s="27" t="s">
        <v>439</v>
      </c>
      <c r="C148" s="27" t="s">
        <v>440</v>
      </c>
      <c r="D148" s="27" t="s">
        <v>444</v>
      </c>
      <c r="E148" s="27" t="s">
        <v>174</v>
      </c>
      <c r="F148" s="27" t="s">
        <v>158</v>
      </c>
      <c r="G148" s="27" t="s">
        <v>135</v>
      </c>
      <c r="H148" s="74">
        <v>377.4</v>
      </c>
      <c r="I148" s="74">
        <v>377.4</v>
      </c>
      <c r="J148" s="26"/>
      <c r="K148" s="26"/>
      <c r="L148" s="26"/>
      <c r="M148" s="26"/>
      <c r="N148" s="26"/>
      <c r="O148" s="26"/>
      <c r="P148" s="26"/>
      <c r="Q148" s="22"/>
    </row>
    <row r="149" ht="33.75" spans="1:17">
      <c r="A149" s="20"/>
      <c r="B149" s="27" t="s">
        <v>439</v>
      </c>
      <c r="C149" s="27" t="s">
        <v>440</v>
      </c>
      <c r="D149" s="27" t="s">
        <v>445</v>
      </c>
      <c r="E149" s="27" t="s">
        <v>226</v>
      </c>
      <c r="F149" s="27" t="s">
        <v>227</v>
      </c>
      <c r="G149" s="27" t="s">
        <v>204</v>
      </c>
      <c r="H149" s="74">
        <v>15.593124</v>
      </c>
      <c r="I149" s="74">
        <v>15.593124</v>
      </c>
      <c r="J149" s="26"/>
      <c r="K149" s="26"/>
      <c r="L149" s="26"/>
      <c r="M149" s="26"/>
      <c r="N149" s="26"/>
      <c r="O149" s="26"/>
      <c r="P149" s="26"/>
      <c r="Q149" s="22"/>
    </row>
    <row r="150" ht="33.75" spans="1:17">
      <c r="A150" s="20"/>
      <c r="B150" s="27" t="s">
        <v>439</v>
      </c>
      <c r="C150" s="27" t="s">
        <v>440</v>
      </c>
      <c r="D150" s="27" t="s">
        <v>446</v>
      </c>
      <c r="E150" s="27" t="s">
        <v>228</v>
      </c>
      <c r="F150" s="27" t="s">
        <v>227</v>
      </c>
      <c r="G150" s="27" t="s">
        <v>209</v>
      </c>
      <c r="H150" s="74">
        <v>60</v>
      </c>
      <c r="I150" s="74">
        <v>60</v>
      </c>
      <c r="J150" s="26"/>
      <c r="K150" s="26"/>
      <c r="L150" s="26"/>
      <c r="M150" s="26"/>
      <c r="N150" s="26"/>
      <c r="O150" s="26"/>
      <c r="P150" s="26"/>
      <c r="Q150" s="22"/>
    </row>
    <row r="151" ht="33.75" spans="1:17">
      <c r="A151" s="20"/>
      <c r="B151" s="27" t="s">
        <v>439</v>
      </c>
      <c r="C151" s="27" t="s">
        <v>440</v>
      </c>
      <c r="D151" s="27" t="s">
        <v>446</v>
      </c>
      <c r="E151" s="27" t="s">
        <v>228</v>
      </c>
      <c r="F151" s="27" t="s">
        <v>229</v>
      </c>
      <c r="G151" s="27" t="s">
        <v>230</v>
      </c>
      <c r="H151" s="74">
        <v>9.5</v>
      </c>
      <c r="I151" s="74">
        <v>9.5</v>
      </c>
      <c r="J151" s="26"/>
      <c r="K151" s="26"/>
      <c r="L151" s="26"/>
      <c r="M151" s="26"/>
      <c r="N151" s="26"/>
      <c r="O151" s="26"/>
      <c r="P151" s="26"/>
      <c r="Q151" s="22"/>
    </row>
    <row r="152" ht="33.75" spans="1:17">
      <c r="A152" s="20"/>
      <c r="B152" s="27" t="s">
        <v>439</v>
      </c>
      <c r="C152" s="27" t="s">
        <v>440</v>
      </c>
      <c r="D152" s="27" t="s">
        <v>446</v>
      </c>
      <c r="E152" s="27" t="s">
        <v>228</v>
      </c>
      <c r="F152" s="27" t="s">
        <v>227</v>
      </c>
      <c r="G152" s="27" t="s">
        <v>204</v>
      </c>
      <c r="H152" s="74">
        <v>26.45</v>
      </c>
      <c r="I152" s="74">
        <v>26.45</v>
      </c>
      <c r="J152" s="26"/>
      <c r="K152" s="26"/>
      <c r="L152" s="26"/>
      <c r="M152" s="26"/>
      <c r="N152" s="26"/>
      <c r="O152" s="26"/>
      <c r="P152" s="26"/>
      <c r="Q152" s="22"/>
    </row>
    <row r="153" ht="33.75" spans="1:17">
      <c r="A153" s="20"/>
      <c r="B153" s="27" t="s">
        <v>439</v>
      </c>
      <c r="C153" s="27" t="s">
        <v>440</v>
      </c>
      <c r="D153" s="27" t="s">
        <v>447</v>
      </c>
      <c r="E153" s="27" t="s">
        <v>231</v>
      </c>
      <c r="F153" s="27" t="s">
        <v>227</v>
      </c>
      <c r="G153" s="27" t="s">
        <v>212</v>
      </c>
      <c r="H153" s="74">
        <v>55.44</v>
      </c>
      <c r="I153" s="74">
        <v>55.44</v>
      </c>
      <c r="J153" s="26"/>
      <c r="K153" s="26"/>
      <c r="L153" s="26"/>
      <c r="M153" s="26"/>
      <c r="N153" s="26"/>
      <c r="O153" s="26"/>
      <c r="P153" s="26"/>
      <c r="Q153" s="22"/>
    </row>
    <row r="154" ht="33.75" spans="1:17">
      <c r="A154" s="20"/>
      <c r="B154" s="27" t="s">
        <v>439</v>
      </c>
      <c r="C154" s="27" t="s">
        <v>440</v>
      </c>
      <c r="D154" s="27" t="s">
        <v>447</v>
      </c>
      <c r="E154" s="27" t="s">
        <v>231</v>
      </c>
      <c r="F154" s="27" t="s">
        <v>229</v>
      </c>
      <c r="G154" s="27" t="s">
        <v>230</v>
      </c>
      <c r="H154" s="74">
        <v>65.088</v>
      </c>
      <c r="I154" s="74">
        <v>65.088</v>
      </c>
      <c r="J154" s="26"/>
      <c r="K154" s="26"/>
      <c r="L154" s="26"/>
      <c r="M154" s="26"/>
      <c r="N154" s="26"/>
      <c r="O154" s="26"/>
      <c r="P154" s="26"/>
      <c r="Q154" s="22"/>
    </row>
    <row r="155" ht="33.75" spans="1:17">
      <c r="A155" s="20"/>
      <c r="B155" s="27" t="s">
        <v>439</v>
      </c>
      <c r="C155" s="27" t="s">
        <v>440</v>
      </c>
      <c r="D155" s="27" t="s">
        <v>448</v>
      </c>
      <c r="E155" s="27" t="s">
        <v>232</v>
      </c>
      <c r="F155" s="27" t="s">
        <v>227</v>
      </c>
      <c r="G155" s="27" t="s">
        <v>212</v>
      </c>
      <c r="H155" s="74">
        <v>5</v>
      </c>
      <c r="I155" s="74">
        <v>5</v>
      </c>
      <c r="J155" s="26"/>
      <c r="K155" s="26"/>
      <c r="L155" s="26"/>
      <c r="M155" s="26"/>
      <c r="N155" s="26"/>
      <c r="O155" s="26"/>
      <c r="P155" s="26"/>
      <c r="Q155" s="22"/>
    </row>
    <row r="156" ht="33.75" spans="1:17">
      <c r="A156" s="20"/>
      <c r="B156" s="27" t="s">
        <v>439</v>
      </c>
      <c r="C156" s="27" t="s">
        <v>440</v>
      </c>
      <c r="D156" s="27" t="s">
        <v>448</v>
      </c>
      <c r="E156" s="27" t="s">
        <v>232</v>
      </c>
      <c r="F156" s="27" t="s">
        <v>227</v>
      </c>
      <c r="G156" s="27" t="s">
        <v>204</v>
      </c>
      <c r="H156" s="74">
        <v>5</v>
      </c>
      <c r="I156" s="74">
        <v>5</v>
      </c>
      <c r="J156" s="26"/>
      <c r="K156" s="26"/>
      <c r="L156" s="26"/>
      <c r="M156" s="26"/>
      <c r="N156" s="26"/>
      <c r="O156" s="26"/>
      <c r="P156" s="26"/>
      <c r="Q156" s="22"/>
    </row>
    <row r="157" ht="33.75" spans="1:17">
      <c r="A157" s="20"/>
      <c r="B157" s="27" t="s">
        <v>439</v>
      </c>
      <c r="C157" s="27" t="s">
        <v>440</v>
      </c>
      <c r="D157" s="27" t="s">
        <v>449</v>
      </c>
      <c r="E157" s="27" t="s">
        <v>233</v>
      </c>
      <c r="F157" s="27" t="s">
        <v>227</v>
      </c>
      <c r="G157" s="27" t="s">
        <v>204</v>
      </c>
      <c r="H157" s="74">
        <v>21.6</v>
      </c>
      <c r="I157" s="74">
        <v>21.6</v>
      </c>
      <c r="J157" s="26"/>
      <c r="K157" s="26"/>
      <c r="L157" s="26"/>
      <c r="M157" s="26"/>
      <c r="N157" s="26"/>
      <c r="O157" s="26"/>
      <c r="P157" s="26"/>
      <c r="Q157" s="22"/>
    </row>
    <row r="158" ht="33.75" spans="1:17">
      <c r="A158" s="20"/>
      <c r="B158" s="27" t="s">
        <v>439</v>
      </c>
      <c r="C158" s="27" t="s">
        <v>440</v>
      </c>
      <c r="D158" s="27" t="s">
        <v>450</v>
      </c>
      <c r="E158" s="27" t="s">
        <v>234</v>
      </c>
      <c r="F158" s="27" t="s">
        <v>227</v>
      </c>
      <c r="G158" s="27" t="s">
        <v>235</v>
      </c>
      <c r="H158" s="74">
        <v>5</v>
      </c>
      <c r="I158" s="74">
        <v>5</v>
      </c>
      <c r="J158" s="26"/>
      <c r="K158" s="26"/>
      <c r="L158" s="26"/>
      <c r="M158" s="26"/>
      <c r="N158" s="26"/>
      <c r="O158" s="26"/>
      <c r="P158" s="26"/>
      <c r="Q158" s="22"/>
    </row>
    <row r="159" ht="33.75" spans="1:17">
      <c r="A159" s="20"/>
      <c r="B159" s="27" t="s">
        <v>439</v>
      </c>
      <c r="C159" s="27" t="s">
        <v>440</v>
      </c>
      <c r="D159" s="27" t="s">
        <v>450</v>
      </c>
      <c r="E159" s="27" t="s">
        <v>234</v>
      </c>
      <c r="F159" s="27" t="s">
        <v>227</v>
      </c>
      <c r="G159" s="27" t="s">
        <v>236</v>
      </c>
      <c r="H159" s="74">
        <v>50</v>
      </c>
      <c r="I159" s="74">
        <v>50</v>
      </c>
      <c r="J159" s="26"/>
      <c r="K159" s="26"/>
      <c r="L159" s="26"/>
      <c r="M159" s="26"/>
      <c r="N159" s="26"/>
      <c r="O159" s="26"/>
      <c r="P159" s="26"/>
      <c r="Q159" s="22"/>
    </row>
    <row r="160" ht="33.75" spans="1:17">
      <c r="A160" s="20"/>
      <c r="B160" s="27" t="s">
        <v>439</v>
      </c>
      <c r="C160" s="27" t="s">
        <v>440</v>
      </c>
      <c r="D160" s="27" t="s">
        <v>450</v>
      </c>
      <c r="E160" s="27" t="s">
        <v>234</v>
      </c>
      <c r="F160" s="27" t="s">
        <v>229</v>
      </c>
      <c r="G160" s="27" t="s">
        <v>230</v>
      </c>
      <c r="H160" s="74">
        <v>21.405</v>
      </c>
      <c r="I160" s="74">
        <v>21.405</v>
      </c>
      <c r="J160" s="26"/>
      <c r="K160" s="26"/>
      <c r="L160" s="26"/>
      <c r="M160" s="26"/>
      <c r="N160" s="26"/>
      <c r="O160" s="26"/>
      <c r="P160" s="26"/>
      <c r="Q160" s="22"/>
    </row>
    <row r="161" ht="33.75" spans="1:17">
      <c r="A161" s="20"/>
      <c r="B161" s="27" t="s">
        <v>439</v>
      </c>
      <c r="C161" s="27" t="s">
        <v>440</v>
      </c>
      <c r="D161" s="27" t="s">
        <v>450</v>
      </c>
      <c r="E161" s="27" t="s">
        <v>234</v>
      </c>
      <c r="F161" s="27" t="s">
        <v>227</v>
      </c>
      <c r="G161" s="27" t="s">
        <v>237</v>
      </c>
      <c r="H161" s="74">
        <v>63.949539</v>
      </c>
      <c r="I161" s="74">
        <v>63.949539</v>
      </c>
      <c r="J161" s="26"/>
      <c r="K161" s="26"/>
      <c r="L161" s="26"/>
      <c r="M161" s="26"/>
      <c r="N161" s="26"/>
      <c r="O161" s="26"/>
      <c r="P161" s="26"/>
      <c r="Q161" s="22"/>
    </row>
    <row r="162" ht="33.75" spans="1:17">
      <c r="A162" s="20"/>
      <c r="B162" s="27" t="s">
        <v>439</v>
      </c>
      <c r="C162" s="27" t="s">
        <v>440</v>
      </c>
      <c r="D162" s="27" t="s">
        <v>451</v>
      </c>
      <c r="E162" s="27" t="s">
        <v>232</v>
      </c>
      <c r="F162" s="27" t="s">
        <v>227</v>
      </c>
      <c r="G162" s="27" t="s">
        <v>204</v>
      </c>
      <c r="H162" s="74">
        <v>4.4207</v>
      </c>
      <c r="I162" s="74">
        <v>4.4207</v>
      </c>
      <c r="J162" s="26"/>
      <c r="K162" s="26"/>
      <c r="L162" s="26"/>
      <c r="M162" s="26"/>
      <c r="N162" s="26"/>
      <c r="O162" s="26"/>
      <c r="P162" s="26"/>
      <c r="Q162" s="22"/>
    </row>
    <row r="163" ht="33.75" spans="1:17">
      <c r="A163" s="20"/>
      <c r="B163" s="27" t="s">
        <v>439</v>
      </c>
      <c r="C163" s="27" t="s">
        <v>440</v>
      </c>
      <c r="D163" s="27" t="s">
        <v>451</v>
      </c>
      <c r="E163" s="27" t="s">
        <v>232</v>
      </c>
      <c r="F163" s="27" t="s">
        <v>227</v>
      </c>
      <c r="G163" s="27" t="s">
        <v>212</v>
      </c>
      <c r="H163" s="74">
        <v>0.5225</v>
      </c>
      <c r="I163" s="74">
        <v>0.5225</v>
      </c>
      <c r="J163" s="26"/>
      <c r="K163" s="26"/>
      <c r="L163" s="26"/>
      <c r="M163" s="26"/>
      <c r="N163" s="26"/>
      <c r="O163" s="26"/>
      <c r="P163" s="26"/>
      <c r="Q163" s="22"/>
    </row>
    <row r="164" ht="27" customHeight="1" spans="1:17">
      <c r="A164" s="57"/>
      <c r="B164" s="58" t="s">
        <v>452</v>
      </c>
      <c r="C164" s="58"/>
      <c r="D164" s="58"/>
      <c r="E164" s="58"/>
      <c r="F164" s="58"/>
      <c r="G164" s="58"/>
      <c r="H164" s="84">
        <f>SUM(H6:H163)</f>
        <v>56020.230903</v>
      </c>
      <c r="I164" s="84">
        <f>SUM(I6:I163)</f>
        <v>42999.710355</v>
      </c>
      <c r="J164" s="84">
        <f>SUM(J6:J163)</f>
        <v>13020.520548</v>
      </c>
      <c r="K164" s="85"/>
      <c r="L164" s="85"/>
      <c r="M164" s="85"/>
      <c r="N164" s="85"/>
      <c r="O164" s="85"/>
      <c r="P164" s="85"/>
      <c r="Q164" s="60"/>
    </row>
    <row r="165" ht="16.55" customHeight="1" spans="1:17">
      <c r="A165" s="49"/>
      <c r="B165" s="49"/>
      <c r="C165" s="49"/>
      <c r="D165" s="49"/>
      <c r="E165" s="43"/>
      <c r="F165" s="43"/>
      <c r="G165" s="43"/>
      <c r="H165" s="49"/>
      <c r="I165" s="49"/>
      <c r="J165" s="49"/>
      <c r="K165" s="49"/>
      <c r="L165" s="49"/>
      <c r="M165" s="49"/>
      <c r="N165" s="49"/>
      <c r="O165" s="49"/>
      <c r="P165" s="49"/>
      <c r="Q165" s="51"/>
    </row>
  </sheetData>
  <autoFilter ref="B1:P164">
    <extLst/>
  </autoFilter>
  <mergeCells count="15">
    <mergeCell ref="B2:P2"/>
    <mergeCell ref="B3:D3"/>
    <mergeCell ref="L3:P3"/>
    <mergeCell ref="I4:K4"/>
    <mergeCell ref="L4:N4"/>
    <mergeCell ref="A6:A148"/>
    <mergeCell ref="B4:B5"/>
    <mergeCell ref="C4:C5"/>
    <mergeCell ref="D4:D5"/>
    <mergeCell ref="E4:E5"/>
    <mergeCell ref="F4:F5"/>
    <mergeCell ref="G4:G5"/>
    <mergeCell ref="H4:H5"/>
    <mergeCell ref="O4:O5"/>
    <mergeCell ref="P4:P5"/>
  </mergeCells>
  <printOptions horizontalCentered="1"/>
  <pageMargins left="0.196527777777778" right="0.15625" top="0.196527777777778" bottom="0.15625"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6"/>
  <sheetViews>
    <sheetView workbookViewId="0">
      <pane ySplit="6" topLeftCell="A76" activePane="bottomLeft" state="frozen"/>
      <selection/>
      <selection pane="bottomLeft" activeCell="E69" sqref="E69"/>
    </sheetView>
  </sheetViews>
  <sheetFormatPr defaultColWidth="10" defaultRowHeight="13.5"/>
  <cols>
    <col min="1" max="1" width="1.53333333333333" customWidth="1"/>
    <col min="2" max="2" width="27.125" customWidth="1"/>
    <col min="3" max="3" width="8.375" customWidth="1"/>
    <col min="4" max="4" width="29.125" customWidth="1"/>
    <col min="5" max="7" width="13.125" customWidth="1"/>
    <col min="8" max="8" width="10.125" customWidth="1"/>
    <col min="9" max="9" width="13.125" customWidth="1"/>
    <col min="10" max="10" width="16.375" customWidth="1"/>
    <col min="11" max="11" width="1.53333333333333" customWidth="1"/>
    <col min="12" max="13" width="9.76666666666667" customWidth="1"/>
  </cols>
  <sheetData>
    <row r="1" ht="16.35" customHeight="1" spans="1:11">
      <c r="A1" s="62"/>
      <c r="B1" s="63"/>
      <c r="C1" s="72"/>
      <c r="D1" s="62"/>
      <c r="E1" s="62"/>
      <c r="F1" s="62"/>
      <c r="G1" s="62"/>
      <c r="H1" s="62" t="s">
        <v>305</v>
      </c>
      <c r="I1" s="62"/>
      <c r="J1" s="72"/>
      <c r="K1" s="56"/>
    </row>
    <row r="2" ht="22.8" customHeight="1" spans="1:11">
      <c r="A2" s="62"/>
      <c r="B2" s="5" t="s">
        <v>453</v>
      </c>
      <c r="C2" s="5"/>
      <c r="D2" s="5"/>
      <c r="E2" s="5"/>
      <c r="F2" s="5"/>
      <c r="G2" s="5"/>
      <c r="H2" s="5"/>
      <c r="I2" s="5"/>
      <c r="J2" s="72"/>
      <c r="K2" s="56"/>
    </row>
    <row r="3" ht="19.55" customHeight="1" spans="1:11">
      <c r="A3" s="54"/>
      <c r="B3" s="54"/>
      <c r="C3" s="54"/>
      <c r="D3" s="54"/>
      <c r="E3" s="54"/>
      <c r="F3" s="54"/>
      <c r="G3" s="54"/>
      <c r="H3" s="54"/>
      <c r="I3" s="55"/>
      <c r="J3" s="55" t="s">
        <v>18</v>
      </c>
      <c r="K3" s="56"/>
    </row>
    <row r="4" ht="23" customHeight="1" spans="1:11">
      <c r="A4" s="37"/>
      <c r="B4" s="64" t="s">
        <v>454</v>
      </c>
      <c r="C4" s="64" t="s">
        <v>455</v>
      </c>
      <c r="D4" s="64"/>
      <c r="E4" s="64" t="s">
        <v>22</v>
      </c>
      <c r="F4" s="64"/>
      <c r="G4" s="64"/>
      <c r="H4" s="64"/>
      <c r="I4" s="64"/>
      <c r="J4" s="64"/>
      <c r="K4" s="65"/>
    </row>
    <row r="5" ht="23" customHeight="1" spans="1:11">
      <c r="A5" s="37"/>
      <c r="B5" s="64"/>
      <c r="C5" s="64" t="s">
        <v>456</v>
      </c>
      <c r="D5" s="64" t="s">
        <v>457</v>
      </c>
      <c r="E5" s="64" t="s">
        <v>69</v>
      </c>
      <c r="F5" s="64" t="s">
        <v>95</v>
      </c>
      <c r="G5" s="64"/>
      <c r="H5" s="64"/>
      <c r="I5" s="64" t="s">
        <v>96</v>
      </c>
      <c r="J5" s="64"/>
      <c r="K5" s="73"/>
    </row>
    <row r="6" ht="34.5" customHeight="1" spans="1:11">
      <c r="A6" s="37"/>
      <c r="B6" s="64"/>
      <c r="C6" s="64"/>
      <c r="D6" s="64"/>
      <c r="E6" s="64"/>
      <c r="F6" s="64" t="s">
        <v>71</v>
      </c>
      <c r="G6" s="64" t="s">
        <v>458</v>
      </c>
      <c r="H6" s="64" t="s">
        <v>459</v>
      </c>
      <c r="I6" s="64" t="s">
        <v>460</v>
      </c>
      <c r="J6" s="9" t="s">
        <v>461</v>
      </c>
      <c r="K6" s="65"/>
    </row>
    <row r="7" ht="25" customHeight="1" spans="1:11">
      <c r="A7" s="11"/>
      <c r="B7" s="27" t="s">
        <v>318</v>
      </c>
      <c r="C7" s="27" t="s">
        <v>462</v>
      </c>
      <c r="D7" s="27" t="s">
        <v>463</v>
      </c>
      <c r="E7" s="70">
        <v>3882.893557</v>
      </c>
      <c r="F7" s="13"/>
      <c r="G7" s="13"/>
      <c r="H7" s="13"/>
      <c r="I7" s="70">
        <v>3882.893557</v>
      </c>
      <c r="J7" s="70">
        <v>3882.893557</v>
      </c>
      <c r="K7" s="56"/>
    </row>
    <row r="8" ht="25" customHeight="1" spans="1:11">
      <c r="A8" s="11"/>
      <c r="B8" s="27" t="s">
        <v>315</v>
      </c>
      <c r="C8" s="27">
        <v>2080202</v>
      </c>
      <c r="D8" s="27" t="s">
        <v>464</v>
      </c>
      <c r="E8" s="70">
        <v>5.43375</v>
      </c>
      <c r="F8" s="13"/>
      <c r="G8" s="13"/>
      <c r="H8" s="13"/>
      <c r="I8" s="70">
        <v>5.43375</v>
      </c>
      <c r="J8" s="70">
        <v>5.43375</v>
      </c>
      <c r="K8" s="56"/>
    </row>
    <row r="9" ht="25" customHeight="1" spans="1:11">
      <c r="A9" s="11"/>
      <c r="B9" s="27" t="s">
        <v>315</v>
      </c>
      <c r="C9" s="27">
        <v>2110301</v>
      </c>
      <c r="D9" s="27" t="s">
        <v>465</v>
      </c>
      <c r="E9" s="70">
        <v>0.18</v>
      </c>
      <c r="F9" s="13"/>
      <c r="G9" s="13"/>
      <c r="H9" s="13"/>
      <c r="I9" s="70">
        <v>0.18</v>
      </c>
      <c r="J9" s="70">
        <v>0.18</v>
      </c>
      <c r="K9" s="56"/>
    </row>
    <row r="10" ht="25" customHeight="1" spans="1:11">
      <c r="A10" s="11"/>
      <c r="B10" s="27" t="s">
        <v>315</v>
      </c>
      <c r="C10" s="27">
        <v>2120199</v>
      </c>
      <c r="D10" s="27" t="s">
        <v>466</v>
      </c>
      <c r="E10" s="70">
        <v>622.829939</v>
      </c>
      <c r="F10" s="13"/>
      <c r="G10" s="13"/>
      <c r="H10" s="13"/>
      <c r="I10" s="70">
        <v>622.829939</v>
      </c>
      <c r="J10" s="70">
        <v>622.829939</v>
      </c>
      <c r="K10" s="56"/>
    </row>
    <row r="11" ht="25" customHeight="1" spans="1:11">
      <c r="A11" s="11"/>
      <c r="B11" s="27" t="s">
        <v>315</v>
      </c>
      <c r="C11" s="27">
        <v>2130126</v>
      </c>
      <c r="D11" s="27" t="s">
        <v>467</v>
      </c>
      <c r="E11" s="70">
        <v>32</v>
      </c>
      <c r="F11" s="13"/>
      <c r="G11" s="13"/>
      <c r="H11" s="13"/>
      <c r="I11" s="70">
        <v>32</v>
      </c>
      <c r="J11" s="70">
        <v>32</v>
      </c>
      <c r="K11" s="56"/>
    </row>
    <row r="12" ht="25" customHeight="1" spans="1:11">
      <c r="A12" s="11"/>
      <c r="B12" s="27" t="s">
        <v>319</v>
      </c>
      <c r="C12" s="27" t="s">
        <v>468</v>
      </c>
      <c r="D12" s="27" t="s">
        <v>469</v>
      </c>
      <c r="E12" s="70">
        <v>2849.87726</v>
      </c>
      <c r="F12" s="70">
        <v>2799.87726</v>
      </c>
      <c r="G12" s="70">
        <v>2116.70496</v>
      </c>
      <c r="H12" s="47">
        <v>683.1723</v>
      </c>
      <c r="I12" s="47">
        <v>50</v>
      </c>
      <c r="J12" s="47">
        <v>50</v>
      </c>
      <c r="K12" s="56"/>
    </row>
    <row r="13" ht="25" customHeight="1" spans="1:11">
      <c r="A13" s="11"/>
      <c r="B13" s="27" t="s">
        <v>319</v>
      </c>
      <c r="C13" s="27" t="s">
        <v>470</v>
      </c>
      <c r="D13" s="27" t="s">
        <v>471</v>
      </c>
      <c r="E13" s="70">
        <v>3017.912316</v>
      </c>
      <c r="F13" s="70">
        <v>3017.912316</v>
      </c>
      <c r="G13" s="70">
        <v>3017.912316</v>
      </c>
      <c r="H13" s="13"/>
      <c r="I13" s="13"/>
      <c r="J13" s="13"/>
      <c r="K13" s="56"/>
    </row>
    <row r="14" ht="25" customHeight="1" spans="1:11">
      <c r="A14" s="11"/>
      <c r="B14" s="27" t="s">
        <v>319</v>
      </c>
      <c r="C14" s="27" t="s">
        <v>472</v>
      </c>
      <c r="D14" s="27" t="s">
        <v>473</v>
      </c>
      <c r="E14" s="47">
        <v>736.4924</v>
      </c>
      <c r="F14" s="13"/>
      <c r="G14" s="13"/>
      <c r="H14" s="13"/>
      <c r="I14" s="47">
        <v>736.4924</v>
      </c>
      <c r="J14" s="47">
        <v>736.4924</v>
      </c>
      <c r="K14" s="56"/>
    </row>
    <row r="15" ht="25" customHeight="1" spans="1:11">
      <c r="A15" s="11"/>
      <c r="B15" s="27" t="s">
        <v>319</v>
      </c>
      <c r="C15" s="27" t="s">
        <v>474</v>
      </c>
      <c r="D15" s="27" t="s">
        <v>475</v>
      </c>
      <c r="E15" s="47">
        <v>22.68</v>
      </c>
      <c r="F15" s="13"/>
      <c r="G15" s="13"/>
      <c r="H15" s="13"/>
      <c r="I15" s="47">
        <v>22.68</v>
      </c>
      <c r="J15" s="47">
        <v>22.68</v>
      </c>
      <c r="K15" s="56"/>
    </row>
    <row r="16" ht="25" customHeight="1" spans="1:11">
      <c r="A16" s="11"/>
      <c r="B16" s="27" t="s">
        <v>319</v>
      </c>
      <c r="C16" s="27" t="s">
        <v>476</v>
      </c>
      <c r="D16" s="27" t="s">
        <v>477</v>
      </c>
      <c r="E16" s="47">
        <v>42</v>
      </c>
      <c r="F16" s="13"/>
      <c r="G16" s="13"/>
      <c r="H16" s="13"/>
      <c r="I16" s="47">
        <v>42</v>
      </c>
      <c r="J16" s="47">
        <v>42</v>
      </c>
      <c r="K16" s="56"/>
    </row>
    <row r="17" ht="25" customHeight="1" spans="1:11">
      <c r="A17" s="11"/>
      <c r="B17" s="27" t="s">
        <v>319</v>
      </c>
      <c r="C17" s="27" t="s">
        <v>478</v>
      </c>
      <c r="D17" s="27" t="s">
        <v>479</v>
      </c>
      <c r="E17" s="47">
        <v>86.15</v>
      </c>
      <c r="F17" s="13"/>
      <c r="G17" s="13"/>
      <c r="H17" s="13"/>
      <c r="I17" s="47">
        <v>86.15</v>
      </c>
      <c r="J17" s="47">
        <v>86.15</v>
      </c>
      <c r="K17" s="56"/>
    </row>
    <row r="18" ht="25" customHeight="1" spans="1:11">
      <c r="A18" s="11"/>
      <c r="B18" s="27" t="s">
        <v>319</v>
      </c>
      <c r="C18" s="27" t="s">
        <v>480</v>
      </c>
      <c r="D18" s="27" t="s">
        <v>481</v>
      </c>
      <c r="E18" s="70">
        <v>2480</v>
      </c>
      <c r="F18" s="13"/>
      <c r="G18" s="13"/>
      <c r="H18" s="13"/>
      <c r="I18" s="70">
        <v>2480</v>
      </c>
      <c r="J18" s="70">
        <v>2480</v>
      </c>
      <c r="K18" s="56"/>
    </row>
    <row r="19" ht="25" customHeight="1" spans="1:11">
      <c r="A19" s="11"/>
      <c r="B19" s="27" t="s">
        <v>319</v>
      </c>
      <c r="C19" s="27" t="s">
        <v>482</v>
      </c>
      <c r="D19" s="27" t="s">
        <v>483</v>
      </c>
      <c r="E19" s="47">
        <v>259.5</v>
      </c>
      <c r="F19" s="13"/>
      <c r="G19" s="13"/>
      <c r="H19" s="13"/>
      <c r="I19" s="47">
        <v>259.5</v>
      </c>
      <c r="J19" s="47">
        <v>259.5</v>
      </c>
      <c r="K19" s="56"/>
    </row>
    <row r="20" ht="25" customHeight="1" spans="1:11">
      <c r="A20" s="11"/>
      <c r="B20" s="27" t="s">
        <v>319</v>
      </c>
      <c r="C20" s="27" t="s">
        <v>484</v>
      </c>
      <c r="D20" s="27" t="s">
        <v>485</v>
      </c>
      <c r="E20" s="70">
        <v>2550</v>
      </c>
      <c r="F20" s="13"/>
      <c r="G20" s="13"/>
      <c r="H20" s="13"/>
      <c r="I20" s="70">
        <v>2550</v>
      </c>
      <c r="J20" s="70">
        <v>2550</v>
      </c>
      <c r="K20" s="56"/>
    </row>
    <row r="21" ht="25" customHeight="1" spans="1:11">
      <c r="A21" s="11"/>
      <c r="B21" s="27" t="s">
        <v>319</v>
      </c>
      <c r="C21" s="27" t="s">
        <v>486</v>
      </c>
      <c r="D21" s="27" t="s">
        <v>487</v>
      </c>
      <c r="E21" s="47">
        <v>48.7544</v>
      </c>
      <c r="F21" s="47">
        <v>48.7544</v>
      </c>
      <c r="G21" s="47">
        <v>48.7544</v>
      </c>
      <c r="H21" s="13"/>
      <c r="I21" s="13"/>
      <c r="J21" s="13"/>
      <c r="K21" s="56"/>
    </row>
    <row r="22" ht="25" customHeight="1" spans="1:11">
      <c r="A22" s="11"/>
      <c r="B22" s="27" t="s">
        <v>319</v>
      </c>
      <c r="C22" s="27" t="s">
        <v>488</v>
      </c>
      <c r="D22" s="27" t="s">
        <v>489</v>
      </c>
      <c r="E22" s="47">
        <v>141.236384</v>
      </c>
      <c r="F22" s="47">
        <v>141.236384</v>
      </c>
      <c r="G22" s="47">
        <v>141.236384</v>
      </c>
      <c r="H22" s="13"/>
      <c r="I22" s="13"/>
      <c r="J22" s="13"/>
      <c r="K22" s="56"/>
    </row>
    <row r="23" ht="25" customHeight="1" spans="1:11">
      <c r="A23" s="11"/>
      <c r="B23" s="27" t="s">
        <v>319</v>
      </c>
      <c r="C23" s="27" t="s">
        <v>490</v>
      </c>
      <c r="D23" s="27" t="s">
        <v>491</v>
      </c>
      <c r="E23" s="47">
        <v>530</v>
      </c>
      <c r="F23" s="47">
        <v>530</v>
      </c>
      <c r="G23" s="47">
        <v>530</v>
      </c>
      <c r="H23" s="13"/>
      <c r="I23" s="13"/>
      <c r="J23" s="13"/>
      <c r="K23" s="56"/>
    </row>
    <row r="24" ht="25" customHeight="1" spans="1:11">
      <c r="A24" s="11"/>
      <c r="B24" s="27" t="s">
        <v>319</v>
      </c>
      <c r="C24" s="27" t="s">
        <v>492</v>
      </c>
      <c r="D24" s="27" t="s">
        <v>493</v>
      </c>
      <c r="E24" s="47">
        <v>270</v>
      </c>
      <c r="F24" s="47">
        <v>270</v>
      </c>
      <c r="G24" s="47">
        <v>270</v>
      </c>
      <c r="H24" s="13"/>
      <c r="I24" s="13"/>
      <c r="J24" s="13"/>
      <c r="K24" s="56"/>
    </row>
    <row r="25" ht="25" customHeight="1" spans="1:11">
      <c r="A25" s="11"/>
      <c r="B25" s="27" t="s">
        <v>319</v>
      </c>
      <c r="C25" s="27" t="s">
        <v>494</v>
      </c>
      <c r="D25" s="27" t="s">
        <v>495</v>
      </c>
      <c r="E25" s="47">
        <v>10</v>
      </c>
      <c r="F25" s="13"/>
      <c r="G25" s="13"/>
      <c r="H25" s="13"/>
      <c r="I25" s="47">
        <v>10</v>
      </c>
      <c r="J25" s="47">
        <v>10</v>
      </c>
      <c r="K25" s="56"/>
    </row>
    <row r="26" ht="25" customHeight="1" spans="1:11">
      <c r="A26" s="11"/>
      <c r="B26" s="27" t="s">
        <v>319</v>
      </c>
      <c r="C26" s="27" t="s">
        <v>496</v>
      </c>
      <c r="D26" s="27" t="s">
        <v>497</v>
      </c>
      <c r="E26" s="47">
        <v>192.2159</v>
      </c>
      <c r="F26" s="13"/>
      <c r="G26" s="13"/>
      <c r="H26" s="13"/>
      <c r="I26" s="47">
        <v>192.2159</v>
      </c>
      <c r="J26" s="47">
        <v>192.2159</v>
      </c>
      <c r="K26" s="56"/>
    </row>
    <row r="27" ht="25" customHeight="1" spans="1:11">
      <c r="A27" s="11"/>
      <c r="B27" s="27" t="s">
        <v>319</v>
      </c>
      <c r="C27" s="27" t="s">
        <v>498</v>
      </c>
      <c r="D27" s="27" t="s">
        <v>499</v>
      </c>
      <c r="E27" s="47">
        <v>28</v>
      </c>
      <c r="F27" s="13"/>
      <c r="G27" s="13"/>
      <c r="H27" s="13"/>
      <c r="I27" s="47">
        <v>28</v>
      </c>
      <c r="J27" s="47">
        <v>28</v>
      </c>
      <c r="K27" s="56"/>
    </row>
    <row r="28" ht="25" customHeight="1" spans="1:11">
      <c r="A28" s="11"/>
      <c r="B28" s="27" t="s">
        <v>319</v>
      </c>
      <c r="C28" s="27" t="s">
        <v>500</v>
      </c>
      <c r="D28" s="27" t="s">
        <v>501</v>
      </c>
      <c r="E28" s="47">
        <v>64</v>
      </c>
      <c r="F28" s="13"/>
      <c r="G28" s="13"/>
      <c r="H28" s="13"/>
      <c r="I28" s="47">
        <v>64</v>
      </c>
      <c r="J28" s="47">
        <v>64</v>
      </c>
      <c r="K28" s="56"/>
    </row>
    <row r="29" ht="25" customHeight="1" spans="1:11">
      <c r="A29" s="11"/>
      <c r="B29" s="27" t="s">
        <v>319</v>
      </c>
      <c r="C29" s="27" t="s">
        <v>502</v>
      </c>
      <c r="D29" s="27" t="s">
        <v>503</v>
      </c>
      <c r="E29" s="47">
        <v>27</v>
      </c>
      <c r="F29" s="13"/>
      <c r="G29" s="13"/>
      <c r="H29" s="13"/>
      <c r="I29" s="47">
        <v>27</v>
      </c>
      <c r="J29" s="47">
        <v>27</v>
      </c>
      <c r="K29" s="56"/>
    </row>
    <row r="30" ht="25" customHeight="1" spans="1:11">
      <c r="A30" s="11"/>
      <c r="B30" s="27" t="s">
        <v>319</v>
      </c>
      <c r="C30" s="27" t="s">
        <v>504</v>
      </c>
      <c r="D30" s="27" t="s">
        <v>505</v>
      </c>
      <c r="E30" s="47">
        <v>200</v>
      </c>
      <c r="F30" s="47">
        <v>200</v>
      </c>
      <c r="G30" s="47">
        <v>200</v>
      </c>
      <c r="H30" s="13"/>
      <c r="I30" s="13"/>
      <c r="J30" s="13"/>
      <c r="K30" s="56"/>
    </row>
    <row r="31" ht="25" customHeight="1" spans="1:11">
      <c r="A31" s="11"/>
      <c r="B31" s="27" t="s">
        <v>319</v>
      </c>
      <c r="C31" s="27" t="s">
        <v>506</v>
      </c>
      <c r="D31" s="27" t="s">
        <v>507</v>
      </c>
      <c r="E31" s="47">
        <v>280</v>
      </c>
      <c r="F31" s="47">
        <v>280</v>
      </c>
      <c r="G31" s="47">
        <v>280</v>
      </c>
      <c r="H31" s="13"/>
      <c r="I31" s="13"/>
      <c r="J31" s="13"/>
      <c r="K31" s="56"/>
    </row>
    <row r="32" ht="25" customHeight="1" spans="1:11">
      <c r="A32" s="11"/>
      <c r="B32" s="27" t="s">
        <v>319</v>
      </c>
      <c r="C32" s="27" t="s">
        <v>508</v>
      </c>
      <c r="D32" s="27" t="s">
        <v>509</v>
      </c>
      <c r="E32" s="47">
        <v>150</v>
      </c>
      <c r="F32" s="47">
        <v>150</v>
      </c>
      <c r="G32" s="47">
        <v>150</v>
      </c>
      <c r="H32" s="13"/>
      <c r="I32" s="13"/>
      <c r="J32" s="13"/>
      <c r="K32" s="56"/>
    </row>
    <row r="33" ht="25" customHeight="1" spans="1:11">
      <c r="A33" s="11"/>
      <c r="B33" s="27" t="s">
        <v>319</v>
      </c>
      <c r="C33" s="27" t="s">
        <v>510</v>
      </c>
      <c r="D33" s="27" t="s">
        <v>511</v>
      </c>
      <c r="E33" s="47">
        <v>300</v>
      </c>
      <c r="F33" s="13"/>
      <c r="G33" s="13"/>
      <c r="H33" s="13"/>
      <c r="I33" s="47">
        <v>300</v>
      </c>
      <c r="J33" s="47">
        <v>300</v>
      </c>
      <c r="K33" s="56"/>
    </row>
    <row r="34" ht="25" customHeight="1" spans="1:11">
      <c r="A34" s="11"/>
      <c r="B34" s="27" t="s">
        <v>319</v>
      </c>
      <c r="C34" s="27" t="s">
        <v>512</v>
      </c>
      <c r="D34" s="27" t="s">
        <v>513</v>
      </c>
      <c r="E34" s="70">
        <v>1000</v>
      </c>
      <c r="F34" s="13"/>
      <c r="G34" s="13"/>
      <c r="H34" s="13"/>
      <c r="I34" s="70">
        <v>1000</v>
      </c>
      <c r="J34" s="70">
        <v>1000</v>
      </c>
      <c r="K34" s="56"/>
    </row>
    <row r="35" ht="25" customHeight="1" spans="1:11">
      <c r="A35" s="11"/>
      <c r="B35" s="27" t="s">
        <v>319</v>
      </c>
      <c r="C35" s="27" t="s">
        <v>462</v>
      </c>
      <c r="D35" s="27" t="s">
        <v>463</v>
      </c>
      <c r="E35" s="70">
        <v>3950</v>
      </c>
      <c r="F35" s="13"/>
      <c r="G35" s="13"/>
      <c r="H35" s="13"/>
      <c r="I35" s="70">
        <v>3950</v>
      </c>
      <c r="J35" s="70">
        <v>3950</v>
      </c>
      <c r="K35" s="56"/>
    </row>
    <row r="36" ht="25" customHeight="1" spans="1:11">
      <c r="A36" s="11"/>
      <c r="B36" s="27" t="s">
        <v>319</v>
      </c>
      <c r="C36" s="27" t="s">
        <v>514</v>
      </c>
      <c r="D36" s="27" t="s">
        <v>515</v>
      </c>
      <c r="E36" s="47">
        <v>826</v>
      </c>
      <c r="F36" s="13"/>
      <c r="G36" s="13"/>
      <c r="H36" s="13"/>
      <c r="I36" s="47">
        <v>826</v>
      </c>
      <c r="J36" s="47">
        <v>826</v>
      </c>
      <c r="K36" s="56"/>
    </row>
    <row r="37" ht="25" customHeight="1" spans="1:11">
      <c r="A37" s="11"/>
      <c r="B37" s="27" t="s">
        <v>319</v>
      </c>
      <c r="C37" s="27" t="s">
        <v>516</v>
      </c>
      <c r="D37" s="27" t="s">
        <v>517</v>
      </c>
      <c r="E37" s="47">
        <v>104</v>
      </c>
      <c r="F37" s="13"/>
      <c r="G37" s="13"/>
      <c r="H37" s="13"/>
      <c r="I37" s="47">
        <v>104</v>
      </c>
      <c r="J37" s="47">
        <v>104</v>
      </c>
      <c r="K37" s="56"/>
    </row>
    <row r="38" ht="25" customHeight="1" spans="1:11">
      <c r="A38" s="11"/>
      <c r="B38" s="27" t="s">
        <v>319</v>
      </c>
      <c r="C38" s="27" t="s">
        <v>518</v>
      </c>
      <c r="D38" s="27" t="s">
        <v>519</v>
      </c>
      <c r="E38" s="47">
        <v>70</v>
      </c>
      <c r="F38" s="13"/>
      <c r="G38" s="13"/>
      <c r="H38" s="13"/>
      <c r="I38" s="47">
        <v>70</v>
      </c>
      <c r="J38" s="47">
        <v>70</v>
      </c>
      <c r="K38" s="56"/>
    </row>
    <row r="39" ht="25" customHeight="1" spans="1:11">
      <c r="A39" s="11"/>
      <c r="B39" s="27" t="s">
        <v>319</v>
      </c>
      <c r="C39" s="27" t="s">
        <v>520</v>
      </c>
      <c r="D39" s="27" t="s">
        <v>521</v>
      </c>
      <c r="E39" s="70">
        <v>3355</v>
      </c>
      <c r="F39" s="13"/>
      <c r="G39" s="13"/>
      <c r="H39" s="13"/>
      <c r="I39" s="70">
        <v>3355</v>
      </c>
      <c r="J39" s="70">
        <v>3355</v>
      </c>
      <c r="K39" s="56"/>
    </row>
    <row r="40" ht="25" customHeight="1" spans="1:11">
      <c r="A40" s="11"/>
      <c r="B40" s="27" t="s">
        <v>319</v>
      </c>
      <c r="C40" s="27">
        <v>2140206</v>
      </c>
      <c r="D40" s="27" t="s">
        <v>522</v>
      </c>
      <c r="E40" s="70">
        <v>5</v>
      </c>
      <c r="F40" s="13"/>
      <c r="G40" s="13"/>
      <c r="H40" s="13"/>
      <c r="I40" s="70">
        <v>5</v>
      </c>
      <c r="J40" s="70">
        <v>5</v>
      </c>
      <c r="K40" s="56"/>
    </row>
    <row r="41" ht="25" customHeight="1" spans="1:11">
      <c r="A41" s="11"/>
      <c r="B41" s="27" t="s">
        <v>319</v>
      </c>
      <c r="C41" s="27">
        <v>2010199</v>
      </c>
      <c r="D41" s="27" t="s">
        <v>523</v>
      </c>
      <c r="E41" s="70">
        <v>20</v>
      </c>
      <c r="F41" s="13"/>
      <c r="G41" s="13"/>
      <c r="H41" s="13"/>
      <c r="I41" s="70">
        <v>20</v>
      </c>
      <c r="J41" s="70">
        <v>20</v>
      </c>
      <c r="K41" s="56"/>
    </row>
    <row r="42" ht="25" customHeight="1" spans="1:11">
      <c r="A42" s="11"/>
      <c r="B42" s="27" t="s">
        <v>319</v>
      </c>
      <c r="C42" s="27">
        <v>2010108</v>
      </c>
      <c r="D42" s="27" t="s">
        <v>524</v>
      </c>
      <c r="E42" s="70">
        <v>1.9</v>
      </c>
      <c r="F42" s="13"/>
      <c r="G42" s="13"/>
      <c r="H42" s="13"/>
      <c r="I42" s="70">
        <v>1.9</v>
      </c>
      <c r="J42" s="70">
        <v>1.9</v>
      </c>
      <c r="K42" s="56"/>
    </row>
    <row r="43" ht="25" customHeight="1" spans="1:11">
      <c r="A43" s="11"/>
      <c r="B43" s="27" t="s">
        <v>319</v>
      </c>
      <c r="C43" s="27">
        <v>2013602</v>
      </c>
      <c r="D43" s="27" t="s">
        <v>464</v>
      </c>
      <c r="E43" s="70">
        <v>106.9128</v>
      </c>
      <c r="F43" s="13"/>
      <c r="G43" s="13"/>
      <c r="H43" s="13"/>
      <c r="I43" s="70">
        <v>106.9128</v>
      </c>
      <c r="J43" s="70">
        <v>106.9128</v>
      </c>
      <c r="K43" s="56"/>
    </row>
    <row r="44" ht="25" customHeight="1" spans="1:11">
      <c r="A44" s="11"/>
      <c r="B44" s="27" t="s">
        <v>319</v>
      </c>
      <c r="C44" s="27">
        <v>2010399</v>
      </c>
      <c r="D44" s="27" t="s">
        <v>525</v>
      </c>
      <c r="E44" s="70">
        <v>45</v>
      </c>
      <c r="F44" s="13"/>
      <c r="G44" s="13"/>
      <c r="H44" s="13"/>
      <c r="I44" s="70">
        <v>45</v>
      </c>
      <c r="J44" s="70">
        <v>45</v>
      </c>
      <c r="K44" s="56"/>
    </row>
    <row r="45" ht="25" customHeight="1" spans="1:11">
      <c r="A45" s="11"/>
      <c r="B45" s="27" t="s">
        <v>319</v>
      </c>
      <c r="C45" s="27">
        <v>2010508</v>
      </c>
      <c r="D45" s="27" t="s">
        <v>526</v>
      </c>
      <c r="E45" s="70">
        <v>2.8699</v>
      </c>
      <c r="F45" s="13"/>
      <c r="G45" s="13"/>
      <c r="H45" s="13"/>
      <c r="I45" s="70">
        <v>2.8699</v>
      </c>
      <c r="J45" s="70">
        <v>2.8699</v>
      </c>
      <c r="K45" s="56"/>
    </row>
    <row r="46" ht="25" customHeight="1" spans="1:11">
      <c r="A46" s="11"/>
      <c r="B46" s="27" t="s">
        <v>319</v>
      </c>
      <c r="C46" s="27">
        <v>2013202</v>
      </c>
      <c r="D46" s="27" t="s">
        <v>464</v>
      </c>
      <c r="E46" s="70">
        <v>81.2</v>
      </c>
      <c r="F46" s="13"/>
      <c r="G46" s="13"/>
      <c r="H46" s="13"/>
      <c r="I46" s="70">
        <v>81.2</v>
      </c>
      <c r="J46" s="70">
        <v>81.2</v>
      </c>
      <c r="K46" s="56"/>
    </row>
    <row r="47" ht="25" customHeight="1" spans="1:11">
      <c r="A47" s="11"/>
      <c r="B47" s="27" t="s">
        <v>319</v>
      </c>
      <c r="C47" s="27">
        <v>2101401</v>
      </c>
      <c r="D47" s="27" t="s">
        <v>527</v>
      </c>
      <c r="E47" s="70">
        <v>10</v>
      </c>
      <c r="F47" s="13"/>
      <c r="G47" s="13"/>
      <c r="H47" s="13"/>
      <c r="I47" s="70">
        <v>10</v>
      </c>
      <c r="J47" s="70">
        <v>10</v>
      </c>
      <c r="K47" s="56"/>
    </row>
    <row r="48" ht="25" customHeight="1" spans="1:11">
      <c r="A48" s="11"/>
      <c r="B48" s="27" t="s">
        <v>319</v>
      </c>
      <c r="C48" s="27">
        <v>2080199</v>
      </c>
      <c r="D48" s="27" t="s">
        <v>528</v>
      </c>
      <c r="E48" s="70">
        <v>511.64</v>
      </c>
      <c r="F48" s="13"/>
      <c r="G48" s="13"/>
      <c r="H48" s="13"/>
      <c r="I48" s="70">
        <v>511.64</v>
      </c>
      <c r="J48" s="70">
        <v>511.64</v>
      </c>
      <c r="K48" s="56"/>
    </row>
    <row r="49" ht="25" customHeight="1" spans="1:11">
      <c r="A49" s="11"/>
      <c r="B49" s="27" t="s">
        <v>319</v>
      </c>
      <c r="C49" s="27">
        <v>2080799</v>
      </c>
      <c r="D49" s="27" t="s">
        <v>529</v>
      </c>
      <c r="E49" s="70">
        <v>523.265</v>
      </c>
      <c r="F49" s="13"/>
      <c r="G49" s="13"/>
      <c r="H49" s="13"/>
      <c r="I49" s="70">
        <v>523.265</v>
      </c>
      <c r="J49" s="70">
        <v>523.265</v>
      </c>
      <c r="K49" s="56"/>
    </row>
    <row r="50" ht="25" customHeight="1" spans="1:11">
      <c r="A50" s="11"/>
      <c r="B50" s="27" t="s">
        <v>319</v>
      </c>
      <c r="C50" s="27">
        <v>2081006</v>
      </c>
      <c r="D50" s="27" t="s">
        <v>530</v>
      </c>
      <c r="E50" s="70">
        <v>81.5</v>
      </c>
      <c r="F50" s="13"/>
      <c r="G50" s="13"/>
      <c r="H50" s="13"/>
      <c r="I50" s="70">
        <v>81.5</v>
      </c>
      <c r="J50" s="70">
        <v>81.5</v>
      </c>
      <c r="K50" s="56"/>
    </row>
    <row r="51" ht="25" customHeight="1" spans="1:11">
      <c r="A51" s="11"/>
      <c r="B51" s="27" t="s">
        <v>319</v>
      </c>
      <c r="C51" s="27">
        <v>2080805</v>
      </c>
      <c r="D51" s="27" t="s">
        <v>531</v>
      </c>
      <c r="E51" s="70">
        <v>16</v>
      </c>
      <c r="F51" s="13"/>
      <c r="G51" s="13"/>
      <c r="H51" s="13"/>
      <c r="I51" s="70">
        <v>16</v>
      </c>
      <c r="J51" s="70">
        <v>16</v>
      </c>
      <c r="K51" s="56"/>
    </row>
    <row r="52" ht="25" customHeight="1" spans="1:11">
      <c r="A52" s="11"/>
      <c r="B52" s="27" t="s">
        <v>319</v>
      </c>
      <c r="C52" s="27">
        <v>2080299</v>
      </c>
      <c r="D52" s="27" t="s">
        <v>532</v>
      </c>
      <c r="E52" s="70">
        <v>26</v>
      </c>
      <c r="F52" s="13"/>
      <c r="G52" s="13"/>
      <c r="H52" s="13"/>
      <c r="I52" s="70">
        <v>26</v>
      </c>
      <c r="J52" s="70">
        <v>26</v>
      </c>
      <c r="K52" s="56"/>
    </row>
    <row r="53" ht="25" customHeight="1" spans="1:11">
      <c r="A53" s="11"/>
      <c r="B53" s="27" t="s">
        <v>319</v>
      </c>
      <c r="C53" s="27">
        <v>2110301</v>
      </c>
      <c r="D53" s="27" t="s">
        <v>465</v>
      </c>
      <c r="E53" s="70">
        <v>587.87</v>
      </c>
      <c r="F53" s="13"/>
      <c r="G53" s="13"/>
      <c r="H53" s="13"/>
      <c r="I53" s="70">
        <v>587.87</v>
      </c>
      <c r="J53" s="70">
        <v>587.87</v>
      </c>
      <c r="K53" s="56"/>
    </row>
    <row r="54" ht="25" customHeight="1" spans="1:11">
      <c r="A54" s="11"/>
      <c r="B54" s="27" t="s">
        <v>319</v>
      </c>
      <c r="C54" s="27">
        <v>2130205</v>
      </c>
      <c r="D54" s="27" t="s">
        <v>533</v>
      </c>
      <c r="E54" s="70">
        <v>10210.654952</v>
      </c>
      <c r="F54" s="13"/>
      <c r="G54" s="13"/>
      <c r="H54" s="13"/>
      <c r="I54" s="70">
        <v>10210.654952</v>
      </c>
      <c r="J54" s="70">
        <v>10210.654952</v>
      </c>
      <c r="K54" s="56"/>
    </row>
    <row r="55" ht="25" customHeight="1" spans="1:11">
      <c r="A55" s="11"/>
      <c r="B55" s="27" t="s">
        <v>319</v>
      </c>
      <c r="C55" s="27">
        <v>2120199</v>
      </c>
      <c r="D55" s="27" t="s">
        <v>466</v>
      </c>
      <c r="E55" s="70">
        <v>622.829939</v>
      </c>
      <c r="F55" s="13"/>
      <c r="G55" s="13"/>
      <c r="H55" s="13"/>
      <c r="I55" s="70">
        <v>622.829939</v>
      </c>
      <c r="J55" s="70">
        <v>622.829939</v>
      </c>
      <c r="K55" s="56"/>
    </row>
    <row r="56" ht="25" customHeight="1" spans="1:11">
      <c r="A56" s="11"/>
      <c r="B56" s="27" t="s">
        <v>319</v>
      </c>
      <c r="C56" s="27">
        <v>2130122</v>
      </c>
      <c r="D56" s="27" t="s">
        <v>534</v>
      </c>
      <c r="E56" s="70">
        <v>6337.204445</v>
      </c>
      <c r="F56" s="13"/>
      <c r="G56" s="13"/>
      <c r="H56" s="13"/>
      <c r="I56" s="70">
        <v>6337.204445</v>
      </c>
      <c r="J56" s="70">
        <v>6337.204445</v>
      </c>
      <c r="K56" s="56"/>
    </row>
    <row r="57" ht="25" customHeight="1" spans="1:11">
      <c r="A57" s="11"/>
      <c r="B57" s="27" t="s">
        <v>319</v>
      </c>
      <c r="C57" s="27">
        <v>2130153</v>
      </c>
      <c r="D57" s="27" t="s">
        <v>535</v>
      </c>
      <c r="E57" s="70">
        <v>203.4</v>
      </c>
      <c r="F57" s="13"/>
      <c r="G57" s="13"/>
      <c r="H57" s="13"/>
      <c r="I57" s="70">
        <v>203.4</v>
      </c>
      <c r="J57" s="70">
        <v>203.4</v>
      </c>
      <c r="K57" s="56"/>
    </row>
    <row r="58" ht="25" customHeight="1" spans="1:11">
      <c r="A58" s="11"/>
      <c r="B58" s="27" t="s">
        <v>319</v>
      </c>
      <c r="C58" s="27">
        <v>2130199</v>
      </c>
      <c r="D58" s="27" t="s">
        <v>536</v>
      </c>
      <c r="E58" s="70">
        <v>1370.4834</v>
      </c>
      <c r="F58" s="13"/>
      <c r="G58" s="13"/>
      <c r="H58" s="13"/>
      <c r="I58" s="70">
        <v>1370.4834</v>
      </c>
      <c r="J58" s="70">
        <v>1370.4834</v>
      </c>
      <c r="K58" s="56"/>
    </row>
    <row r="59" ht="25" customHeight="1" spans="1:11">
      <c r="A59" s="11"/>
      <c r="B59" s="27" t="s">
        <v>319</v>
      </c>
      <c r="C59" s="27">
        <v>2130505</v>
      </c>
      <c r="D59" s="27" t="s">
        <v>537</v>
      </c>
      <c r="E59" s="70">
        <v>60</v>
      </c>
      <c r="F59" s="13"/>
      <c r="G59" s="13"/>
      <c r="H59" s="13"/>
      <c r="I59" s="70">
        <v>60</v>
      </c>
      <c r="J59" s="70">
        <v>60</v>
      </c>
      <c r="K59" s="56"/>
    </row>
    <row r="60" ht="25" customHeight="1" spans="1:11">
      <c r="A60" s="11"/>
      <c r="B60" s="27" t="s">
        <v>319</v>
      </c>
      <c r="C60" s="27">
        <v>2130311</v>
      </c>
      <c r="D60" s="27" t="s">
        <v>538</v>
      </c>
      <c r="E60" s="70">
        <v>25</v>
      </c>
      <c r="F60" s="13"/>
      <c r="G60" s="13"/>
      <c r="H60" s="13"/>
      <c r="I60" s="70">
        <v>25</v>
      </c>
      <c r="J60" s="70">
        <v>25</v>
      </c>
      <c r="K60" s="56"/>
    </row>
    <row r="61" ht="25" customHeight="1" spans="1:11">
      <c r="A61" s="11"/>
      <c r="B61" s="27" t="s">
        <v>319</v>
      </c>
      <c r="C61" s="27">
        <v>2130399</v>
      </c>
      <c r="D61" s="27" t="s">
        <v>539</v>
      </c>
      <c r="E61" s="70">
        <v>73</v>
      </c>
      <c r="F61" s="13"/>
      <c r="G61" s="13"/>
      <c r="H61" s="13"/>
      <c r="I61" s="70">
        <v>73</v>
      </c>
      <c r="J61" s="70">
        <v>73</v>
      </c>
      <c r="K61" s="56"/>
    </row>
    <row r="62" ht="25" customHeight="1" spans="1:11">
      <c r="A62" s="11"/>
      <c r="B62" s="27" t="s">
        <v>319</v>
      </c>
      <c r="C62" s="27">
        <v>2130306</v>
      </c>
      <c r="D62" s="27" t="s">
        <v>540</v>
      </c>
      <c r="E62" s="70">
        <v>50.2462</v>
      </c>
      <c r="F62" s="13"/>
      <c r="G62" s="13"/>
      <c r="H62" s="13"/>
      <c r="I62" s="70">
        <v>50.2462</v>
      </c>
      <c r="J62" s="70">
        <v>50.2462</v>
      </c>
      <c r="K62" s="56"/>
    </row>
    <row r="63" ht="25" customHeight="1" spans="1:11">
      <c r="A63" s="11"/>
      <c r="B63" s="27" t="s">
        <v>319</v>
      </c>
      <c r="C63" s="27">
        <v>2120501</v>
      </c>
      <c r="D63" s="27" t="s">
        <v>541</v>
      </c>
      <c r="E63" s="70">
        <v>99.8</v>
      </c>
      <c r="F63" s="13"/>
      <c r="G63" s="13"/>
      <c r="H63" s="13"/>
      <c r="I63" s="70">
        <v>99.8</v>
      </c>
      <c r="J63" s="70">
        <v>99.8</v>
      </c>
      <c r="K63" s="56"/>
    </row>
    <row r="64" ht="25" customHeight="1" spans="1:11">
      <c r="A64" s="11"/>
      <c r="B64" s="27" t="s">
        <v>319</v>
      </c>
      <c r="C64" s="27">
        <v>2210108</v>
      </c>
      <c r="D64" s="27" t="s">
        <v>542</v>
      </c>
      <c r="E64" s="70">
        <v>44.83391</v>
      </c>
      <c r="F64" s="13"/>
      <c r="G64" s="13"/>
      <c r="H64" s="13"/>
      <c r="I64" s="70">
        <v>44.83391</v>
      </c>
      <c r="J64" s="70">
        <v>44.83391</v>
      </c>
      <c r="K64" s="56"/>
    </row>
    <row r="65" ht="25" customHeight="1" spans="1:11">
      <c r="A65" s="11"/>
      <c r="B65" s="27" t="s">
        <v>543</v>
      </c>
      <c r="C65" s="27">
        <v>2070199</v>
      </c>
      <c r="D65" s="27" t="s">
        <v>544</v>
      </c>
      <c r="E65" s="70">
        <v>0.5</v>
      </c>
      <c r="F65" s="13"/>
      <c r="G65" s="13"/>
      <c r="H65" s="13"/>
      <c r="I65" s="70">
        <v>0.5</v>
      </c>
      <c r="J65" s="70">
        <v>0.5</v>
      </c>
      <c r="K65" s="56"/>
    </row>
    <row r="66" ht="25" customHeight="1" spans="1:11">
      <c r="A66" s="11"/>
      <c r="B66" s="27" t="s">
        <v>319</v>
      </c>
      <c r="C66" s="27">
        <v>2120399</v>
      </c>
      <c r="D66" s="27" t="s">
        <v>545</v>
      </c>
      <c r="E66" s="70">
        <v>10.15</v>
      </c>
      <c r="F66" s="13"/>
      <c r="G66" s="13"/>
      <c r="H66" s="13"/>
      <c r="I66" s="70">
        <v>10.15</v>
      </c>
      <c r="J66" s="70">
        <v>10.15</v>
      </c>
      <c r="K66" s="56"/>
    </row>
    <row r="67" ht="25" customHeight="1" spans="1:11">
      <c r="A67" s="11"/>
      <c r="B67" s="27" t="s">
        <v>543</v>
      </c>
      <c r="C67" s="27">
        <v>2120598</v>
      </c>
      <c r="D67" s="27" t="s">
        <v>546</v>
      </c>
      <c r="E67" s="70">
        <v>0.4422</v>
      </c>
      <c r="F67" s="13"/>
      <c r="G67" s="13"/>
      <c r="H67" s="13"/>
      <c r="I67" s="70">
        <v>0.4422</v>
      </c>
      <c r="J67" s="70">
        <v>0.4422</v>
      </c>
      <c r="K67" s="56"/>
    </row>
    <row r="68" ht="25" customHeight="1" spans="1:11">
      <c r="A68" s="11"/>
      <c r="B68" s="27" t="s">
        <v>439</v>
      </c>
      <c r="C68" s="27" t="s">
        <v>488</v>
      </c>
      <c r="D68" s="27" t="s">
        <v>489</v>
      </c>
      <c r="E68" s="47">
        <v>50.047</v>
      </c>
      <c r="F68" s="47">
        <v>50.047</v>
      </c>
      <c r="G68" s="47">
        <v>46.119</v>
      </c>
      <c r="H68" s="47">
        <v>3.928</v>
      </c>
      <c r="I68" s="13"/>
      <c r="J68" s="13"/>
      <c r="K68" s="56"/>
    </row>
    <row r="69" ht="25" customHeight="1" spans="1:11">
      <c r="A69" s="11"/>
      <c r="B69" s="27" t="s">
        <v>439</v>
      </c>
      <c r="C69" s="27" t="s">
        <v>490</v>
      </c>
      <c r="D69" s="27" t="s">
        <v>491</v>
      </c>
      <c r="E69" s="47">
        <v>321.69</v>
      </c>
      <c r="F69" s="47">
        <v>321.69</v>
      </c>
      <c r="G69" s="47">
        <v>321.69</v>
      </c>
      <c r="H69" s="13"/>
      <c r="I69" s="13"/>
      <c r="J69" s="13"/>
      <c r="K69" s="56"/>
    </row>
    <row r="70" ht="25" customHeight="1" spans="1:11">
      <c r="A70" s="11"/>
      <c r="B70" s="27" t="s">
        <v>439</v>
      </c>
      <c r="C70" s="27" t="s">
        <v>492</v>
      </c>
      <c r="D70" s="27" t="s">
        <v>493</v>
      </c>
      <c r="E70" s="47">
        <v>160.845</v>
      </c>
      <c r="F70" s="47">
        <v>160.845</v>
      </c>
      <c r="G70" s="47">
        <v>160.845</v>
      </c>
      <c r="H70" s="13"/>
      <c r="I70" s="13"/>
      <c r="J70" s="13"/>
      <c r="K70" s="56"/>
    </row>
    <row r="71" ht="25" customHeight="1" spans="1:11">
      <c r="A71" s="11"/>
      <c r="B71" s="27" t="s">
        <v>439</v>
      </c>
      <c r="C71" s="27" t="s">
        <v>494</v>
      </c>
      <c r="D71" s="27" t="s">
        <v>495</v>
      </c>
      <c r="E71" s="47">
        <v>1.08</v>
      </c>
      <c r="F71" s="13"/>
      <c r="G71" s="13"/>
      <c r="H71" s="13"/>
      <c r="I71" s="47">
        <v>1.08</v>
      </c>
      <c r="J71" s="47">
        <v>1.08</v>
      </c>
      <c r="K71" s="56"/>
    </row>
    <row r="72" ht="25" customHeight="1" spans="1:11">
      <c r="A72" s="11"/>
      <c r="B72" s="27" t="s">
        <v>439</v>
      </c>
      <c r="C72" s="27" t="s">
        <v>547</v>
      </c>
      <c r="D72" s="27" t="s">
        <v>548</v>
      </c>
      <c r="E72" s="70">
        <v>2438.271338</v>
      </c>
      <c r="F72" s="70">
        <v>2438.271338</v>
      </c>
      <c r="G72" s="70">
        <v>2438.271338</v>
      </c>
      <c r="H72" s="13"/>
      <c r="I72" s="13"/>
      <c r="J72" s="13"/>
      <c r="K72" s="56"/>
    </row>
    <row r="73" ht="25" customHeight="1" spans="1:11">
      <c r="A73" s="11"/>
      <c r="B73" s="27" t="s">
        <v>439</v>
      </c>
      <c r="C73" s="27" t="s">
        <v>549</v>
      </c>
      <c r="D73" s="27" t="s">
        <v>550</v>
      </c>
      <c r="E73" s="47">
        <v>758.48</v>
      </c>
      <c r="F73" s="13"/>
      <c r="G73" s="13"/>
      <c r="H73" s="13"/>
      <c r="I73" s="47">
        <v>758.48</v>
      </c>
      <c r="J73" s="47">
        <v>758.48</v>
      </c>
      <c r="K73" s="56"/>
    </row>
    <row r="74" ht="25" customHeight="1" spans="1:11">
      <c r="A74" s="11"/>
      <c r="B74" s="27" t="s">
        <v>439</v>
      </c>
      <c r="C74" s="27" t="s">
        <v>506</v>
      </c>
      <c r="D74" s="27" t="s">
        <v>507</v>
      </c>
      <c r="E74" s="47">
        <v>248.081216</v>
      </c>
      <c r="F74" s="47">
        <v>248.081216</v>
      </c>
      <c r="G74" s="47">
        <v>248.081216</v>
      </c>
      <c r="H74" s="13"/>
      <c r="I74" s="13"/>
      <c r="J74" s="13"/>
      <c r="K74" s="56"/>
    </row>
    <row r="75" ht="25" customHeight="1" spans="1:11">
      <c r="A75" s="11"/>
      <c r="B75" s="27" t="s">
        <v>439</v>
      </c>
      <c r="C75" s="27" t="s">
        <v>508</v>
      </c>
      <c r="D75" s="27" t="s">
        <v>509</v>
      </c>
      <c r="E75" s="47">
        <v>75.943229</v>
      </c>
      <c r="F75" s="47">
        <v>75.943229</v>
      </c>
      <c r="G75" s="47">
        <v>75.943229</v>
      </c>
      <c r="H75" s="13"/>
      <c r="I75" s="13"/>
      <c r="J75" s="13"/>
      <c r="K75" s="56"/>
    </row>
    <row r="76" ht="25" customHeight="1" spans="1:11">
      <c r="A76" s="11"/>
      <c r="B76" s="27" t="s">
        <v>439</v>
      </c>
      <c r="C76" s="27">
        <v>2019999</v>
      </c>
      <c r="D76" s="27" t="s">
        <v>551</v>
      </c>
      <c r="E76" s="47">
        <v>15.593124</v>
      </c>
      <c r="F76" s="47"/>
      <c r="G76" s="47"/>
      <c r="H76" s="13"/>
      <c r="I76" s="13">
        <v>15.593124</v>
      </c>
      <c r="J76" s="13">
        <v>15.593124</v>
      </c>
      <c r="K76" s="56"/>
    </row>
    <row r="77" ht="25" customHeight="1" spans="1:11">
      <c r="A77" s="11"/>
      <c r="B77" s="27" t="s">
        <v>439</v>
      </c>
      <c r="C77" s="27">
        <v>2100410</v>
      </c>
      <c r="D77" s="27" t="s">
        <v>552</v>
      </c>
      <c r="E77" s="47">
        <v>95.95</v>
      </c>
      <c r="F77" s="47"/>
      <c r="G77" s="47"/>
      <c r="H77" s="13"/>
      <c r="I77" s="13">
        <v>95.95</v>
      </c>
      <c r="J77" s="13">
        <v>95.95</v>
      </c>
      <c r="K77" s="56"/>
    </row>
    <row r="78" ht="25" customHeight="1" spans="1:11">
      <c r="A78" s="11"/>
      <c r="B78" s="27" t="s">
        <v>439</v>
      </c>
      <c r="C78" s="27">
        <v>2109999</v>
      </c>
      <c r="D78" s="27" t="s">
        <v>553</v>
      </c>
      <c r="E78" s="47">
        <v>120.528</v>
      </c>
      <c r="F78" s="47"/>
      <c r="G78" s="47"/>
      <c r="H78" s="13"/>
      <c r="I78" s="13">
        <v>120.528</v>
      </c>
      <c r="J78" s="13">
        <v>120.528</v>
      </c>
      <c r="K78" s="56"/>
    </row>
    <row r="79" ht="25" customHeight="1" spans="1:11">
      <c r="A79" s="11"/>
      <c r="B79" s="27" t="s">
        <v>439</v>
      </c>
      <c r="C79" s="27">
        <v>2101704</v>
      </c>
      <c r="D79" s="27" t="s">
        <v>554</v>
      </c>
      <c r="E79" s="47">
        <v>14.9432</v>
      </c>
      <c r="F79" s="47"/>
      <c r="G79" s="47"/>
      <c r="H79" s="13"/>
      <c r="I79" s="13">
        <v>14.9432</v>
      </c>
      <c r="J79" s="13">
        <v>14.9432</v>
      </c>
      <c r="K79" s="56"/>
    </row>
    <row r="80" ht="25" customHeight="1" spans="1:11">
      <c r="A80" s="11"/>
      <c r="B80" s="27" t="s">
        <v>439</v>
      </c>
      <c r="C80" s="27">
        <v>2100399</v>
      </c>
      <c r="D80" s="27" t="s">
        <v>555</v>
      </c>
      <c r="E80" s="47">
        <v>21.6</v>
      </c>
      <c r="F80" s="47"/>
      <c r="G80" s="47"/>
      <c r="H80" s="13"/>
      <c r="I80" s="13">
        <v>21.6</v>
      </c>
      <c r="J80" s="13">
        <v>21.6</v>
      </c>
      <c r="K80" s="56"/>
    </row>
    <row r="81" ht="25" customHeight="1" spans="1:11">
      <c r="A81" s="11"/>
      <c r="B81" s="27" t="s">
        <v>556</v>
      </c>
      <c r="C81" s="27">
        <v>2100408</v>
      </c>
      <c r="D81" s="27" t="s">
        <v>557</v>
      </c>
      <c r="E81" s="47">
        <v>140.354539</v>
      </c>
      <c r="F81" s="47"/>
      <c r="G81" s="47"/>
      <c r="H81" s="13"/>
      <c r="I81" s="13">
        <v>140.354539</v>
      </c>
      <c r="J81" s="13">
        <v>140.354539</v>
      </c>
      <c r="K81" s="56"/>
    </row>
    <row r="82" ht="25" customHeight="1" spans="1:11">
      <c r="A82" s="11"/>
      <c r="B82" s="27" t="s">
        <v>439</v>
      </c>
      <c r="C82" s="27">
        <v>2101704</v>
      </c>
      <c r="D82" s="27" t="s">
        <v>554</v>
      </c>
      <c r="E82" s="74">
        <v>4.4207</v>
      </c>
      <c r="F82" s="47"/>
      <c r="G82" s="47"/>
      <c r="H82" s="13"/>
      <c r="I82" s="74">
        <v>4.4207</v>
      </c>
      <c r="J82" s="74">
        <v>4.4207</v>
      </c>
      <c r="K82" s="56"/>
    </row>
    <row r="83" ht="25" customHeight="1" spans="1:11">
      <c r="A83" s="11"/>
      <c r="B83" s="27" t="s">
        <v>556</v>
      </c>
      <c r="C83" s="27">
        <v>2101704</v>
      </c>
      <c r="D83" s="27" t="s">
        <v>554</v>
      </c>
      <c r="E83" s="74">
        <v>0.5225</v>
      </c>
      <c r="F83" s="47"/>
      <c r="G83" s="47"/>
      <c r="H83" s="13"/>
      <c r="I83" s="74">
        <v>0.5225</v>
      </c>
      <c r="J83" s="74">
        <v>0.5225</v>
      </c>
      <c r="K83" s="56"/>
    </row>
    <row r="84" ht="25" customHeight="1" spans="1:11">
      <c r="A84" s="11"/>
      <c r="B84" s="27" t="s">
        <v>439</v>
      </c>
      <c r="C84" s="27">
        <v>2100399</v>
      </c>
      <c r="D84" s="27" t="s">
        <v>555</v>
      </c>
      <c r="E84" s="47">
        <v>2.16</v>
      </c>
      <c r="F84" s="47"/>
      <c r="G84" s="47"/>
      <c r="H84" s="13"/>
      <c r="I84" s="13">
        <v>2.16</v>
      </c>
      <c r="J84" s="13">
        <v>2.16</v>
      </c>
      <c r="K84" s="56"/>
    </row>
    <row r="85" ht="25" customHeight="1" spans="1:11">
      <c r="A85" s="66"/>
      <c r="B85" s="41"/>
      <c r="C85" s="41"/>
      <c r="D85" s="40" t="s">
        <v>90</v>
      </c>
      <c r="E85" s="12">
        <f t="shared" ref="E85:J85" si="0">SUM(E7:E84)</f>
        <v>53732.368498</v>
      </c>
      <c r="F85" s="12">
        <f t="shared" si="0"/>
        <v>10732.658143</v>
      </c>
      <c r="G85" s="12">
        <f t="shared" si="0"/>
        <v>10045.557843</v>
      </c>
      <c r="H85" s="12">
        <f t="shared" si="0"/>
        <v>687.1003</v>
      </c>
      <c r="I85" s="12">
        <f t="shared" si="0"/>
        <v>42999.710355</v>
      </c>
      <c r="J85" s="12">
        <f t="shared" si="0"/>
        <v>42999.710355</v>
      </c>
      <c r="K85" s="76"/>
    </row>
    <row r="86" ht="16.55" customHeight="1" spans="1:11">
      <c r="A86" s="68"/>
      <c r="B86" s="68"/>
      <c r="C86" s="75"/>
      <c r="D86" s="68"/>
      <c r="E86" s="68"/>
      <c r="F86" s="68"/>
      <c r="G86" s="68"/>
      <c r="H86" s="68"/>
      <c r="I86" s="68"/>
      <c r="J86" s="75"/>
      <c r="K86" s="69"/>
    </row>
  </sheetData>
  <autoFilter ref="B1:J85">
    <extLst/>
  </autoFilter>
  <mergeCells count="11">
    <mergeCell ref="B2:I2"/>
    <mergeCell ref="B3:D3"/>
    <mergeCell ref="C4:D4"/>
    <mergeCell ref="E4:J4"/>
    <mergeCell ref="F5:H5"/>
    <mergeCell ref="I5:J5"/>
    <mergeCell ref="A7:A75"/>
    <mergeCell ref="B4:B6"/>
    <mergeCell ref="C5:C6"/>
    <mergeCell ref="D5:D6"/>
    <mergeCell ref="E5:E6"/>
  </mergeCells>
  <printOptions horizontalCentered="1"/>
  <pageMargins left="0.15625" right="0.15625" top="0.15625" bottom="0.118055555555556"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5"/>
  <sheetViews>
    <sheetView workbookViewId="0">
      <pane ySplit="5" topLeftCell="A21" activePane="bottomLeft" state="frozen"/>
      <selection/>
      <selection pane="bottomLeft" activeCell="C28" sqref="C28"/>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62"/>
      <c r="B1" s="63"/>
      <c r="C1" s="62"/>
      <c r="D1" s="62"/>
      <c r="E1" s="62"/>
      <c r="F1" s="62" t="s">
        <v>305</v>
      </c>
      <c r="G1" s="56"/>
    </row>
    <row r="2" ht="22.8" customHeight="1" spans="1:7">
      <c r="A2" s="62"/>
      <c r="B2" s="5" t="s">
        <v>558</v>
      </c>
      <c r="C2" s="5"/>
      <c r="D2" s="5"/>
      <c r="E2" s="5"/>
      <c r="F2" s="5"/>
      <c r="G2" s="56"/>
    </row>
    <row r="3" ht="19.55" customHeight="1" spans="1:7">
      <c r="A3" s="54"/>
      <c r="B3" s="54"/>
      <c r="C3" s="54"/>
      <c r="D3" s="54"/>
      <c r="E3" s="54"/>
      <c r="F3" s="55" t="s">
        <v>18</v>
      </c>
      <c r="G3" s="56"/>
    </row>
    <row r="4" ht="23" customHeight="1" spans="1:7">
      <c r="A4" s="37"/>
      <c r="B4" s="64" t="s">
        <v>93</v>
      </c>
      <c r="C4" s="64" t="s">
        <v>94</v>
      </c>
      <c r="D4" s="64" t="s">
        <v>22</v>
      </c>
      <c r="E4" s="64"/>
      <c r="F4" s="64"/>
      <c r="G4" s="65"/>
    </row>
    <row r="5" ht="23" customHeight="1" spans="1:7">
      <c r="A5" s="37"/>
      <c r="B5" s="64"/>
      <c r="C5" s="64"/>
      <c r="D5" s="64" t="s">
        <v>69</v>
      </c>
      <c r="E5" s="64" t="s">
        <v>458</v>
      </c>
      <c r="F5" s="64" t="s">
        <v>459</v>
      </c>
      <c r="G5" s="65"/>
    </row>
    <row r="6" ht="16.55" customHeight="1" spans="1:7">
      <c r="A6" s="11"/>
      <c r="B6" s="27" t="s">
        <v>102</v>
      </c>
      <c r="C6" s="27" t="s">
        <v>103</v>
      </c>
      <c r="D6" s="47">
        <v>838.1424</v>
      </c>
      <c r="E6" s="47">
        <v>838.1424</v>
      </c>
      <c r="F6" s="13"/>
      <c r="G6" s="56"/>
    </row>
    <row r="7" ht="16.55" customHeight="1" spans="1:7">
      <c r="A7" s="11"/>
      <c r="B7" s="27" t="s">
        <v>102</v>
      </c>
      <c r="C7" s="27" t="s">
        <v>104</v>
      </c>
      <c r="D7" s="70">
        <v>1534.216776</v>
      </c>
      <c r="E7" s="70">
        <v>1534.216776</v>
      </c>
      <c r="F7" s="13"/>
      <c r="G7" s="56"/>
    </row>
    <row r="8" ht="16.55" customHeight="1" spans="1:7">
      <c r="A8" s="11"/>
      <c r="B8" s="27" t="s">
        <v>102</v>
      </c>
      <c r="C8" s="27" t="s">
        <v>105</v>
      </c>
      <c r="D8" s="47">
        <v>580.52</v>
      </c>
      <c r="E8" s="47">
        <v>580.52</v>
      </c>
      <c r="F8" s="13"/>
      <c r="G8" s="56"/>
    </row>
    <row r="9" ht="16.55" customHeight="1" spans="1:7">
      <c r="A9" s="11"/>
      <c r="B9" s="27" t="s">
        <v>102</v>
      </c>
      <c r="C9" s="27" t="s">
        <v>135</v>
      </c>
      <c r="D9" s="70">
        <v>1629.3661</v>
      </c>
      <c r="E9" s="70">
        <v>1629.3661</v>
      </c>
      <c r="F9" s="13"/>
      <c r="G9" s="56"/>
    </row>
    <row r="10" ht="16.55" customHeight="1" spans="1:7">
      <c r="A10" s="11"/>
      <c r="B10" s="27" t="s">
        <v>106</v>
      </c>
      <c r="C10" s="27" t="s">
        <v>157</v>
      </c>
      <c r="D10" s="47">
        <v>530</v>
      </c>
      <c r="E10" s="47">
        <v>530</v>
      </c>
      <c r="F10" s="13"/>
      <c r="G10" s="56"/>
    </row>
    <row r="11" ht="16.55" customHeight="1" spans="1:7">
      <c r="A11" s="11"/>
      <c r="B11" s="27" t="s">
        <v>106</v>
      </c>
      <c r="C11" s="27" t="s">
        <v>160</v>
      </c>
      <c r="D11" s="47">
        <v>270</v>
      </c>
      <c r="E11" s="47">
        <v>270</v>
      </c>
      <c r="F11" s="13"/>
      <c r="G11" s="56"/>
    </row>
    <row r="12" ht="16.55" customHeight="1" spans="1:7">
      <c r="A12" s="11"/>
      <c r="B12" s="27" t="s">
        <v>106</v>
      </c>
      <c r="C12" s="27" t="s">
        <v>166</v>
      </c>
      <c r="D12" s="47">
        <v>480</v>
      </c>
      <c r="E12" s="47">
        <v>480</v>
      </c>
      <c r="F12" s="13"/>
      <c r="G12" s="56"/>
    </row>
    <row r="13" ht="16.55" customHeight="1" spans="1:7">
      <c r="A13" s="11"/>
      <c r="B13" s="27" t="s">
        <v>106</v>
      </c>
      <c r="C13" s="27" t="s">
        <v>179</v>
      </c>
      <c r="D13" s="47">
        <v>150</v>
      </c>
      <c r="E13" s="47">
        <v>150</v>
      </c>
      <c r="F13" s="13"/>
      <c r="G13" s="56"/>
    </row>
    <row r="14" ht="16.55" customHeight="1" spans="1:7">
      <c r="A14" s="11"/>
      <c r="B14" s="27" t="s">
        <v>106</v>
      </c>
      <c r="C14" s="27" t="s">
        <v>107</v>
      </c>
      <c r="D14" s="47">
        <v>30</v>
      </c>
      <c r="E14" s="47">
        <v>30</v>
      </c>
      <c r="F14" s="13"/>
      <c r="G14" s="56"/>
    </row>
    <row r="15" ht="16.55" customHeight="1" spans="1:7">
      <c r="A15" s="11"/>
      <c r="B15" s="27" t="s">
        <v>108</v>
      </c>
      <c r="C15" s="27" t="s">
        <v>109</v>
      </c>
      <c r="D15" s="47">
        <v>522.3</v>
      </c>
      <c r="E15" s="47">
        <v>522.3</v>
      </c>
      <c r="F15" s="13"/>
      <c r="G15" s="56"/>
    </row>
    <row r="16" ht="16.55" customHeight="1" spans="1:7">
      <c r="A16" s="11"/>
      <c r="B16" s="27" t="s">
        <v>110</v>
      </c>
      <c r="C16" s="27" t="s">
        <v>111</v>
      </c>
      <c r="D16" s="47">
        <v>40</v>
      </c>
      <c r="E16" s="13"/>
      <c r="F16" s="47">
        <v>40</v>
      </c>
      <c r="G16" s="56"/>
    </row>
    <row r="17" ht="16.55" customHeight="1" spans="1:7">
      <c r="A17" s="11"/>
      <c r="B17" s="27" t="s">
        <v>110</v>
      </c>
      <c r="C17" s="27" t="s">
        <v>112</v>
      </c>
      <c r="D17" s="47">
        <v>3</v>
      </c>
      <c r="E17" s="13"/>
      <c r="F17" s="47">
        <v>3</v>
      </c>
      <c r="G17" s="56"/>
    </row>
    <row r="18" ht="16.55" customHeight="1" spans="1:7">
      <c r="A18" s="11"/>
      <c r="B18" s="27" t="s">
        <v>110</v>
      </c>
      <c r="C18" s="27" t="s">
        <v>113</v>
      </c>
      <c r="D18" s="47">
        <v>0.1</v>
      </c>
      <c r="E18" s="13"/>
      <c r="F18" s="47">
        <v>0.1</v>
      </c>
      <c r="G18" s="56"/>
    </row>
    <row r="19" ht="16.55" customHeight="1" spans="1:7">
      <c r="A19" s="11"/>
      <c r="B19" s="27" t="s">
        <v>110</v>
      </c>
      <c r="C19" s="27" t="s">
        <v>114</v>
      </c>
      <c r="D19" s="47">
        <v>10</v>
      </c>
      <c r="E19" s="13"/>
      <c r="F19" s="47">
        <v>10</v>
      </c>
      <c r="G19" s="56"/>
    </row>
    <row r="20" ht="16.55" customHeight="1" spans="1:7">
      <c r="A20" s="11"/>
      <c r="B20" s="27" t="s">
        <v>110</v>
      </c>
      <c r="C20" s="27" t="s">
        <v>115</v>
      </c>
      <c r="D20" s="47">
        <v>129.85</v>
      </c>
      <c r="E20" s="13"/>
      <c r="F20" s="47">
        <v>129.85</v>
      </c>
      <c r="G20" s="56"/>
    </row>
    <row r="21" ht="16.55" customHeight="1" spans="1:7">
      <c r="A21" s="11"/>
      <c r="B21" s="27" t="s">
        <v>110</v>
      </c>
      <c r="C21" s="27" t="s">
        <v>116</v>
      </c>
      <c r="D21" s="47">
        <v>24</v>
      </c>
      <c r="E21" s="13"/>
      <c r="F21" s="47">
        <v>24</v>
      </c>
      <c r="G21" s="56"/>
    </row>
    <row r="22" ht="16.55" customHeight="1" spans="1:7">
      <c r="A22" s="11"/>
      <c r="B22" s="27" t="s">
        <v>110</v>
      </c>
      <c r="C22" s="27" t="s">
        <v>117</v>
      </c>
      <c r="D22" s="47">
        <v>60</v>
      </c>
      <c r="E22" s="13"/>
      <c r="F22" s="47">
        <v>60</v>
      </c>
      <c r="G22" s="56"/>
    </row>
    <row r="23" ht="16.55" customHeight="1" spans="1:7">
      <c r="A23" s="11"/>
      <c r="B23" s="27" t="s">
        <v>110</v>
      </c>
      <c r="C23" s="27" t="s">
        <v>118</v>
      </c>
      <c r="D23" s="47">
        <v>93.1463</v>
      </c>
      <c r="E23" s="13"/>
      <c r="F23" s="47">
        <v>93.1463</v>
      </c>
      <c r="G23" s="56"/>
    </row>
    <row r="24" ht="16.55" customHeight="1" spans="1:7">
      <c r="A24" s="11"/>
      <c r="B24" s="27" t="s">
        <v>110</v>
      </c>
      <c r="C24" s="27" t="s">
        <v>119</v>
      </c>
      <c r="D24" s="47">
        <v>87.696</v>
      </c>
      <c r="E24" s="13"/>
      <c r="F24" s="47">
        <v>87.696</v>
      </c>
      <c r="G24" s="56"/>
    </row>
    <row r="25" ht="16.55" customHeight="1" spans="1:7">
      <c r="A25" s="11"/>
      <c r="B25" s="27" t="s">
        <v>110</v>
      </c>
      <c r="C25" s="27" t="s">
        <v>120</v>
      </c>
      <c r="D25" s="47">
        <v>75</v>
      </c>
      <c r="E25" s="13"/>
      <c r="F25" s="47">
        <v>75</v>
      </c>
      <c r="G25" s="56"/>
    </row>
    <row r="26" ht="16.55" customHeight="1" spans="1:7">
      <c r="A26" s="11"/>
      <c r="B26" s="27" t="s">
        <v>121</v>
      </c>
      <c r="C26" s="27" t="s">
        <v>122</v>
      </c>
      <c r="D26" s="47">
        <v>3</v>
      </c>
      <c r="E26" s="13"/>
      <c r="F26" s="47">
        <v>3</v>
      </c>
      <c r="G26" s="56"/>
    </row>
    <row r="27" ht="16.55" customHeight="1" spans="1:7">
      <c r="A27" s="11"/>
      <c r="B27" s="27" t="s">
        <v>123</v>
      </c>
      <c r="C27" s="27" t="s">
        <v>124</v>
      </c>
      <c r="D27" s="47">
        <v>3.5</v>
      </c>
      <c r="E27" s="13"/>
      <c r="F27" s="47">
        <v>3.5</v>
      </c>
      <c r="G27" s="56"/>
    </row>
    <row r="28" ht="16.55" customHeight="1" spans="1:7">
      <c r="A28" s="11"/>
      <c r="B28" s="27" t="s">
        <v>125</v>
      </c>
      <c r="C28" s="27" t="s">
        <v>126</v>
      </c>
      <c r="D28" s="47">
        <v>53.88</v>
      </c>
      <c r="E28" s="13"/>
      <c r="F28" s="47">
        <v>53.88</v>
      </c>
      <c r="G28" s="56"/>
    </row>
    <row r="29" ht="16.55" customHeight="1" spans="1:7">
      <c r="A29" s="11"/>
      <c r="B29" s="27" t="s">
        <v>127</v>
      </c>
      <c r="C29" s="27" t="s">
        <v>128</v>
      </c>
      <c r="D29" s="47">
        <v>20</v>
      </c>
      <c r="E29" s="13"/>
      <c r="F29" s="47">
        <v>20</v>
      </c>
      <c r="G29" s="56"/>
    </row>
    <row r="30" ht="16.55" customHeight="1" spans="1:7">
      <c r="A30" s="11"/>
      <c r="B30" s="27" t="s">
        <v>129</v>
      </c>
      <c r="C30" s="27" t="s">
        <v>130</v>
      </c>
      <c r="D30" s="47">
        <v>80</v>
      </c>
      <c r="E30" s="13"/>
      <c r="F30" s="47">
        <v>80</v>
      </c>
      <c r="G30" s="56"/>
    </row>
    <row r="31" ht="16.55" customHeight="1" spans="1:7">
      <c r="A31" s="11"/>
      <c r="B31" s="27" t="s">
        <v>158</v>
      </c>
      <c r="C31" s="27" t="s">
        <v>103</v>
      </c>
      <c r="D31" s="47">
        <v>103.7812</v>
      </c>
      <c r="E31" s="47">
        <v>103.7812</v>
      </c>
      <c r="F31" s="13"/>
      <c r="G31" s="56"/>
    </row>
    <row r="32" ht="16.55" customHeight="1" spans="1:7">
      <c r="A32" s="11"/>
      <c r="B32" s="27" t="s">
        <v>158</v>
      </c>
      <c r="C32" s="27" t="s">
        <v>104</v>
      </c>
      <c r="D32" s="70">
        <v>1340.722928</v>
      </c>
      <c r="E32" s="70">
        <v>1340.722928</v>
      </c>
      <c r="F32" s="13"/>
      <c r="G32" s="56"/>
    </row>
    <row r="33" ht="16.55" customHeight="1" spans="1:7">
      <c r="A33" s="11"/>
      <c r="B33" s="27" t="s">
        <v>158</v>
      </c>
      <c r="C33" s="27" t="s">
        <v>135</v>
      </c>
      <c r="D33" s="47">
        <v>664.506</v>
      </c>
      <c r="E33" s="47">
        <v>664.506</v>
      </c>
      <c r="F33" s="13"/>
      <c r="G33" s="56"/>
    </row>
    <row r="34" ht="16.55" customHeight="1" spans="1:7">
      <c r="A34" s="11"/>
      <c r="B34" s="27" t="s">
        <v>158</v>
      </c>
      <c r="C34" s="27" t="s">
        <v>157</v>
      </c>
      <c r="D34" s="47">
        <v>321.69</v>
      </c>
      <c r="E34" s="47">
        <v>321.69</v>
      </c>
      <c r="F34" s="13"/>
      <c r="G34" s="56"/>
    </row>
    <row r="35" ht="16.55" customHeight="1" spans="1:7">
      <c r="A35" s="11"/>
      <c r="B35" s="27" t="s">
        <v>158</v>
      </c>
      <c r="C35" s="27" t="s">
        <v>160</v>
      </c>
      <c r="D35" s="47">
        <v>160.845</v>
      </c>
      <c r="E35" s="47">
        <v>160.845</v>
      </c>
      <c r="F35" s="13"/>
      <c r="G35" s="56"/>
    </row>
    <row r="36" ht="16.55" customHeight="1" spans="1:7">
      <c r="A36" s="11"/>
      <c r="B36" s="27" t="s">
        <v>158</v>
      </c>
      <c r="C36" s="27" t="s">
        <v>166</v>
      </c>
      <c r="D36" s="47">
        <v>248.081216</v>
      </c>
      <c r="E36" s="47">
        <v>248.081216</v>
      </c>
      <c r="F36" s="13"/>
      <c r="G36" s="56"/>
    </row>
    <row r="37" ht="16.55" customHeight="1" spans="1:7">
      <c r="A37" s="11"/>
      <c r="B37" s="27" t="s">
        <v>158</v>
      </c>
      <c r="C37" s="27" t="s">
        <v>179</v>
      </c>
      <c r="D37" s="47">
        <v>75.943229</v>
      </c>
      <c r="E37" s="47">
        <v>75.943229</v>
      </c>
      <c r="F37" s="13"/>
      <c r="G37" s="56"/>
    </row>
    <row r="38" ht="16.55" customHeight="1" spans="1:7">
      <c r="A38" s="11"/>
      <c r="B38" s="27" t="s">
        <v>158</v>
      </c>
      <c r="C38" s="27" t="s">
        <v>107</v>
      </c>
      <c r="D38" s="47">
        <v>25.31441</v>
      </c>
      <c r="E38" s="47">
        <v>25.31441</v>
      </c>
      <c r="F38" s="13"/>
      <c r="G38" s="56"/>
    </row>
    <row r="39" ht="16.55" customHeight="1" spans="1:7">
      <c r="A39" s="11"/>
      <c r="B39" s="27" t="s">
        <v>158</v>
      </c>
      <c r="C39" s="27" t="s">
        <v>109</v>
      </c>
      <c r="D39" s="47">
        <v>303.7728</v>
      </c>
      <c r="E39" s="47">
        <v>303.7728</v>
      </c>
      <c r="F39" s="13"/>
      <c r="G39" s="56"/>
    </row>
    <row r="40" ht="16.55" customHeight="1" spans="1:7">
      <c r="A40" s="11"/>
      <c r="B40" s="27" t="s">
        <v>155</v>
      </c>
      <c r="C40" s="27" t="s">
        <v>130</v>
      </c>
      <c r="D40" s="47">
        <v>3.928</v>
      </c>
      <c r="E40" s="13"/>
      <c r="F40" s="47">
        <v>3.928</v>
      </c>
      <c r="G40" s="56"/>
    </row>
    <row r="41" ht="16.55" customHeight="1" spans="1:7">
      <c r="A41" s="11"/>
      <c r="B41" s="27" t="s">
        <v>131</v>
      </c>
      <c r="C41" s="27" t="s">
        <v>133</v>
      </c>
      <c r="D41" s="47">
        <v>0.246</v>
      </c>
      <c r="E41" s="47">
        <v>0.246</v>
      </c>
      <c r="F41" s="13"/>
      <c r="G41" s="56"/>
    </row>
    <row r="42" ht="16.55" customHeight="1" spans="1:7">
      <c r="A42" s="11"/>
      <c r="B42" s="27" t="s">
        <v>151</v>
      </c>
      <c r="C42" s="27" t="s">
        <v>152</v>
      </c>
      <c r="D42" s="47">
        <v>22.6186</v>
      </c>
      <c r="E42" s="47">
        <v>22.6186</v>
      </c>
      <c r="F42" s="13"/>
      <c r="G42" s="56"/>
    </row>
    <row r="43" ht="16.55" customHeight="1" spans="1:7">
      <c r="A43" s="11"/>
      <c r="B43" s="27" t="s">
        <v>151</v>
      </c>
      <c r="C43" s="27" t="s">
        <v>153</v>
      </c>
      <c r="D43" s="47">
        <v>213.491184</v>
      </c>
      <c r="E43" s="47">
        <v>213.491184</v>
      </c>
      <c r="F43" s="13"/>
      <c r="G43" s="56"/>
    </row>
    <row r="44" ht="16.55" customHeight="1" spans="1:7">
      <c r="A44" s="66"/>
      <c r="B44" s="41"/>
      <c r="C44" s="40" t="s">
        <v>90</v>
      </c>
      <c r="D44" s="12">
        <v>10732.658143</v>
      </c>
      <c r="E44" s="12">
        <v>10045.557843</v>
      </c>
      <c r="F44" s="71">
        <v>687.1003</v>
      </c>
      <c r="G44" s="67"/>
    </row>
    <row r="45" ht="16.55" customHeight="1" spans="1:7">
      <c r="A45" s="68"/>
      <c r="B45" s="68"/>
      <c r="C45" s="68"/>
      <c r="D45" s="68"/>
      <c r="E45" s="68"/>
      <c r="F45" s="68"/>
      <c r="G45" s="69"/>
    </row>
  </sheetData>
  <autoFilter ref="B1:F44">
    <extLst/>
  </autoFilter>
  <mergeCells count="6">
    <mergeCell ref="B2:F2"/>
    <mergeCell ref="B3:C3"/>
    <mergeCell ref="D4:F4"/>
    <mergeCell ref="A6:A43"/>
    <mergeCell ref="B4:B5"/>
    <mergeCell ref="C4:C5"/>
  </mergeCells>
  <printOptions horizontalCentered="1"/>
  <pageMargins left="0.15625" right="0.118055555555556" top="0.235416666666667" bottom="0.19652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
  <sheetViews>
    <sheetView workbookViewId="0">
      <selection activeCell="C26" sqref="C26"/>
    </sheetView>
  </sheetViews>
  <sheetFormatPr defaultColWidth="10" defaultRowHeight="13.5"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2"/>
      <c r="B1" s="63"/>
      <c r="C1" s="62"/>
      <c r="D1" s="62"/>
      <c r="E1" s="62"/>
      <c r="F1" s="62"/>
      <c r="G1" s="62" t="s">
        <v>305</v>
      </c>
      <c r="H1" s="56"/>
    </row>
    <row r="2" ht="22.8" customHeight="1" spans="1:8">
      <c r="A2" s="62"/>
      <c r="B2" s="5" t="s">
        <v>559</v>
      </c>
      <c r="C2" s="5"/>
      <c r="D2" s="5"/>
      <c r="E2" s="5"/>
      <c r="F2" s="5"/>
      <c r="G2" s="5"/>
      <c r="H2" s="56"/>
    </row>
    <row r="3" ht="19.55" customHeight="1" spans="1:8">
      <c r="A3" s="54"/>
      <c r="B3" s="54"/>
      <c r="C3" s="54"/>
      <c r="D3" s="54"/>
      <c r="E3" s="54"/>
      <c r="F3" s="54"/>
      <c r="G3" s="55" t="s">
        <v>18</v>
      </c>
      <c r="H3" s="56"/>
    </row>
    <row r="4" ht="23" customHeight="1" spans="1:8">
      <c r="A4" s="37"/>
      <c r="B4" s="64" t="s">
        <v>92</v>
      </c>
      <c r="C4" s="64" t="s">
        <v>93</v>
      </c>
      <c r="D4" s="64" t="s">
        <v>94</v>
      </c>
      <c r="E4" s="64" t="s">
        <v>22</v>
      </c>
      <c r="F4" s="64"/>
      <c r="G4" s="64"/>
      <c r="H4" s="65"/>
    </row>
    <row r="5" ht="23" customHeight="1" spans="1:8">
      <c r="A5" s="37"/>
      <c r="B5" s="64"/>
      <c r="C5" s="64"/>
      <c r="D5" s="64"/>
      <c r="E5" s="64" t="s">
        <v>69</v>
      </c>
      <c r="F5" s="64" t="s">
        <v>95</v>
      </c>
      <c r="G5" s="64" t="s">
        <v>96</v>
      </c>
      <c r="H5" s="65"/>
    </row>
    <row r="6" ht="16.55" customHeight="1" spans="1:8">
      <c r="A6" s="11"/>
      <c r="B6" s="27" t="s">
        <v>188</v>
      </c>
      <c r="C6" s="27" t="s">
        <v>110</v>
      </c>
      <c r="D6" s="27" t="s">
        <v>115</v>
      </c>
      <c r="E6" s="47">
        <v>230</v>
      </c>
      <c r="F6" s="13"/>
      <c r="G6" s="47">
        <v>230</v>
      </c>
      <c r="H6" s="56"/>
    </row>
    <row r="7" ht="16.55" customHeight="1" spans="1:8">
      <c r="A7" s="11"/>
      <c r="B7" s="27" t="s">
        <v>189</v>
      </c>
      <c r="C7" s="27" t="s">
        <v>137</v>
      </c>
      <c r="D7" s="27" t="s">
        <v>138</v>
      </c>
      <c r="E7" s="47">
        <v>38.82</v>
      </c>
      <c r="F7" s="13"/>
      <c r="G7" s="47">
        <v>38.82</v>
      </c>
      <c r="H7" s="56"/>
    </row>
    <row r="8" ht="16.55" customHeight="1" spans="1:8">
      <c r="A8" s="11"/>
      <c r="B8" s="27" t="s">
        <v>189</v>
      </c>
      <c r="C8" s="27" t="s">
        <v>129</v>
      </c>
      <c r="D8" s="27" t="s">
        <v>130</v>
      </c>
      <c r="E8" s="70">
        <v>1823.18</v>
      </c>
      <c r="F8" s="13"/>
      <c r="G8" s="70">
        <v>1823.18</v>
      </c>
      <c r="H8" s="56"/>
    </row>
    <row r="9" ht="16.55" customHeight="1" spans="1:8">
      <c r="A9" s="11"/>
      <c r="B9" s="27" t="s">
        <v>189</v>
      </c>
      <c r="C9" s="27" t="s">
        <v>190</v>
      </c>
      <c r="D9" s="27" t="s">
        <v>191</v>
      </c>
      <c r="E9" s="47">
        <v>128</v>
      </c>
      <c r="F9" s="13"/>
      <c r="G9" s="47">
        <v>128</v>
      </c>
      <c r="H9" s="56"/>
    </row>
    <row r="10" ht="16.55" customHeight="1" spans="1:8">
      <c r="A10" s="11"/>
      <c r="B10" s="27" t="s">
        <v>201</v>
      </c>
      <c r="C10" s="27" t="s">
        <v>218</v>
      </c>
      <c r="D10" s="27" t="s">
        <v>219</v>
      </c>
      <c r="E10" s="13">
        <v>325.89</v>
      </c>
      <c r="F10" s="13"/>
      <c r="G10" s="13">
        <v>325.89</v>
      </c>
      <c r="H10" s="56"/>
    </row>
    <row r="11" ht="16.55" customHeight="1" spans="1:8">
      <c r="A11" s="11"/>
      <c r="B11" s="27" t="s">
        <v>240</v>
      </c>
      <c r="C11" s="27" t="s">
        <v>208</v>
      </c>
      <c r="D11" s="27" t="s">
        <v>209</v>
      </c>
      <c r="E11" s="13">
        <v>699.718973</v>
      </c>
      <c r="F11" s="13"/>
      <c r="G11" s="13">
        <v>699.718973</v>
      </c>
      <c r="H11" s="56"/>
    </row>
    <row r="12" ht="16.55" customHeight="1" spans="1:8">
      <c r="A12" s="11"/>
      <c r="B12" s="27" t="s">
        <v>240</v>
      </c>
      <c r="C12" s="27" t="s">
        <v>208</v>
      </c>
      <c r="D12" s="27" t="s">
        <v>209</v>
      </c>
      <c r="E12" s="13">
        <v>356</v>
      </c>
      <c r="F12" s="13"/>
      <c r="G12" s="13">
        <v>356</v>
      </c>
      <c r="H12" s="56"/>
    </row>
    <row r="13" ht="16.55" customHeight="1" spans="1:8">
      <c r="A13" s="11"/>
      <c r="B13" s="27" t="s">
        <v>240</v>
      </c>
      <c r="C13" s="27" t="s">
        <v>208</v>
      </c>
      <c r="D13" s="27" t="s">
        <v>209</v>
      </c>
      <c r="E13" s="13">
        <v>236.7795</v>
      </c>
      <c r="F13" s="13"/>
      <c r="G13" s="13">
        <v>236.7795</v>
      </c>
      <c r="H13" s="56"/>
    </row>
    <row r="14" ht="16.55" customHeight="1" spans="1:8">
      <c r="A14" s="11"/>
      <c r="B14" s="27" t="s">
        <v>256</v>
      </c>
      <c r="C14" s="27" t="s">
        <v>257</v>
      </c>
      <c r="D14" s="27" t="s">
        <v>258</v>
      </c>
      <c r="E14" s="13">
        <v>937.29</v>
      </c>
      <c r="F14" s="13"/>
      <c r="G14" s="13">
        <v>937.29</v>
      </c>
      <c r="H14" s="56"/>
    </row>
    <row r="15" ht="16.55" customHeight="1" spans="1:8">
      <c r="A15" s="11"/>
      <c r="B15" s="27" t="s">
        <v>256</v>
      </c>
      <c r="C15" s="27" t="s">
        <v>208</v>
      </c>
      <c r="D15" s="27" t="s">
        <v>209</v>
      </c>
      <c r="E15" s="13">
        <v>7747.923526</v>
      </c>
      <c r="F15" s="13"/>
      <c r="G15" s="13">
        <v>7747.923526</v>
      </c>
      <c r="H15" s="56"/>
    </row>
    <row r="16" ht="16.55" customHeight="1" spans="1:8">
      <c r="A16" s="11"/>
      <c r="B16" s="27" t="s">
        <v>240</v>
      </c>
      <c r="C16" s="27" t="s">
        <v>208</v>
      </c>
      <c r="D16" s="27" t="s">
        <v>209</v>
      </c>
      <c r="E16" s="13">
        <v>496.918549</v>
      </c>
      <c r="F16" s="13"/>
      <c r="G16" s="13">
        <v>496.918549</v>
      </c>
      <c r="H16" s="56"/>
    </row>
    <row r="17" ht="16.55" customHeight="1" spans="1:8">
      <c r="A17" s="66"/>
      <c r="B17" s="41"/>
      <c r="C17" s="41"/>
      <c r="D17" s="40" t="s">
        <v>90</v>
      </c>
      <c r="E17" s="12">
        <f>SUM(E6:E16)</f>
        <v>13020.520548</v>
      </c>
      <c r="F17" s="12"/>
      <c r="G17" s="12">
        <f>SUM(G6:G16)</f>
        <v>13020.520548</v>
      </c>
      <c r="H17" s="67"/>
    </row>
    <row r="18" ht="16.55" customHeight="1" spans="1:8">
      <c r="A18" s="68"/>
      <c r="B18" s="68"/>
      <c r="C18" s="68"/>
      <c r="D18" s="68"/>
      <c r="E18" s="68"/>
      <c r="F18" s="68"/>
      <c r="G18" s="68"/>
      <c r="H18" s="69"/>
    </row>
  </sheetData>
  <mergeCells count="7">
    <mergeCell ref="B2:G2"/>
    <mergeCell ref="B3:D3"/>
    <mergeCell ref="E4:G4"/>
    <mergeCell ref="A6:A9"/>
    <mergeCell ref="B4:B5"/>
    <mergeCell ref="C4:C5"/>
    <mergeCell ref="D4:D5"/>
  </mergeCells>
  <printOptions horizontalCentered="1"/>
  <pageMargins left="0.15625" right="0.15625"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目录</vt:lpstr>
      <vt:lpstr>01收支总表</vt:lpstr>
      <vt:lpstr>02收入总表</vt:lpstr>
      <vt:lpstr>03支出总表</vt:lpstr>
      <vt:lpstr>06财拨总表</vt:lpstr>
      <vt:lpstr>04项目支出</vt:lpstr>
      <vt:lpstr>07一般公共预算财政拨款支出表</vt:lpstr>
      <vt:lpstr>08一般公共预算财政拨款基本支出表</vt:lpstr>
      <vt:lpstr>09政府性基金预算财政拨款支出表</vt:lpstr>
      <vt:lpstr>10国有资本经营预算财政拨款支出表</vt:lpstr>
      <vt:lpstr>05政府采购预算明细表</vt:lpstr>
      <vt:lpstr>11三公经费支出表</vt:lpstr>
      <vt:lpstr>12政府购买服务预算财政拨款明细表</vt:lpstr>
      <vt:lpstr>13项目支出绩效表</vt:lpstr>
      <vt:lpstr>14部门整体支出绩效目标表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加里奥</cp:lastModifiedBy>
  <dcterms:created xsi:type="dcterms:W3CDTF">2025-02-25T06:23:00Z</dcterms:created>
  <dcterms:modified xsi:type="dcterms:W3CDTF">2025-04-25T07:50:23Z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E9F0CBF0CA5D427EAA42DF2D8E74C896_12</vt:lpwstr>
  </property>
</Properties>
</file>